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МЕТОДИЧЕСКАЯ РАБОТА с 2017\ВЕДЕНИЕ САЙТА КОЛЛЕДЖА\ВЕДЕНИЕ САЙТА КОЛЛЕДЖА\ОБРАЗОВАНИЕ\КАЛЕНДАРНЫЕ ГРАФИКИ\Монтаж наладка\"/>
    </mc:Choice>
  </mc:AlternateContent>
  <bookViews>
    <workbookView xWindow="0" yWindow="0" windowWidth="28800" windowHeight="12345"/>
  </bookViews>
  <sheets>
    <sheet name="Лист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4" i="1" l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AT131" i="1"/>
  <c r="AT83" i="1" s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D83" i="1" s="1"/>
  <c r="AC131" i="1"/>
  <c r="AB131" i="1"/>
  <c r="AA131" i="1"/>
  <c r="Z131" i="1"/>
  <c r="Y131" i="1"/>
  <c r="X131" i="1"/>
  <c r="W131" i="1"/>
  <c r="T131" i="1"/>
  <c r="S131" i="1"/>
  <c r="R131" i="1"/>
  <c r="Q131" i="1"/>
  <c r="P131" i="1"/>
  <c r="O131" i="1"/>
  <c r="N131" i="1"/>
  <c r="M131" i="1"/>
  <c r="L131" i="1"/>
  <c r="L83" i="1" s="1"/>
  <c r="K131" i="1"/>
  <c r="J131" i="1"/>
  <c r="I131" i="1"/>
  <c r="H131" i="1"/>
  <c r="G131" i="1"/>
  <c r="F131" i="1"/>
  <c r="E131" i="1"/>
  <c r="D131" i="1"/>
  <c r="A123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A121" i="1"/>
  <c r="B119" i="1"/>
  <c r="A119" i="1"/>
  <c r="A113" i="1"/>
  <c r="A111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A109" i="1"/>
  <c r="A107" i="1"/>
  <c r="A99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I84" i="1" s="1"/>
  <c r="AI56" i="1" s="1"/>
  <c r="AH98" i="1"/>
  <c r="AG98" i="1"/>
  <c r="AF98" i="1"/>
  <c r="AE98" i="1"/>
  <c r="AD98" i="1"/>
  <c r="AC98" i="1"/>
  <c r="AB98" i="1"/>
  <c r="AA98" i="1"/>
  <c r="Z98" i="1"/>
  <c r="Y98" i="1"/>
  <c r="X98" i="1"/>
  <c r="W98" i="1"/>
  <c r="T98" i="1"/>
  <c r="S98" i="1"/>
  <c r="R98" i="1"/>
  <c r="Q98" i="1"/>
  <c r="Q84" i="1" s="1"/>
  <c r="Q56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AT97" i="1"/>
  <c r="AS97" i="1"/>
  <c r="AR97" i="1"/>
  <c r="AR83" i="1" s="1"/>
  <c r="AR55" i="1" s="1"/>
  <c r="AR144" i="1" s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B83" i="1" s="1"/>
  <c r="AB55" i="1" s="1"/>
  <c r="AB144" i="1" s="1"/>
  <c r="AA97" i="1"/>
  <c r="Z97" i="1"/>
  <c r="Y97" i="1"/>
  <c r="X97" i="1"/>
  <c r="W97" i="1"/>
  <c r="T97" i="1"/>
  <c r="S97" i="1"/>
  <c r="R97" i="1"/>
  <c r="Q97" i="1"/>
  <c r="P97" i="1"/>
  <c r="O97" i="1"/>
  <c r="N97" i="1"/>
  <c r="M97" i="1"/>
  <c r="L97" i="1"/>
  <c r="K97" i="1"/>
  <c r="J97" i="1"/>
  <c r="J83" i="1" s="1"/>
  <c r="J55" i="1" s="1"/>
  <c r="J144" i="1" s="1"/>
  <c r="I97" i="1"/>
  <c r="H97" i="1"/>
  <c r="G97" i="1"/>
  <c r="F97" i="1"/>
  <c r="E97" i="1"/>
  <c r="D97" i="1"/>
  <c r="A97" i="1"/>
  <c r="B95" i="1"/>
  <c r="A95" i="1"/>
  <c r="A89" i="1"/>
  <c r="A87" i="1"/>
  <c r="AT86" i="1"/>
  <c r="AT84" i="1" s="1"/>
  <c r="AT56" i="1" s="1"/>
  <c r="AS86" i="1"/>
  <c r="AR86" i="1"/>
  <c r="AQ86" i="1"/>
  <c r="AP86" i="1"/>
  <c r="AP84" i="1" s="1"/>
  <c r="AO86" i="1"/>
  <c r="AN86" i="1"/>
  <c r="AM86" i="1"/>
  <c r="AL86" i="1"/>
  <c r="AK86" i="1"/>
  <c r="AJ86" i="1"/>
  <c r="AI86" i="1"/>
  <c r="AH86" i="1"/>
  <c r="AG86" i="1"/>
  <c r="AF86" i="1"/>
  <c r="AE86" i="1"/>
  <c r="AE84" i="1" s="1"/>
  <c r="AE56" i="1" s="1"/>
  <c r="AD86" i="1"/>
  <c r="AD84" i="1" s="1"/>
  <c r="AD56" i="1" s="1"/>
  <c r="AC86" i="1"/>
  <c r="AB86" i="1"/>
  <c r="AA86" i="1"/>
  <c r="Z86" i="1"/>
  <c r="Z84" i="1" s="1"/>
  <c r="Y86" i="1"/>
  <c r="X86" i="1"/>
  <c r="W86" i="1"/>
  <c r="T86" i="1"/>
  <c r="S86" i="1"/>
  <c r="R86" i="1"/>
  <c r="Q86" i="1"/>
  <c r="P86" i="1"/>
  <c r="O86" i="1"/>
  <c r="N86" i="1"/>
  <c r="M86" i="1"/>
  <c r="M84" i="1" s="1"/>
  <c r="M56" i="1" s="1"/>
  <c r="L86" i="1"/>
  <c r="L84" i="1" s="1"/>
  <c r="L56" i="1" s="1"/>
  <c r="K86" i="1"/>
  <c r="J86" i="1"/>
  <c r="I86" i="1"/>
  <c r="H86" i="1"/>
  <c r="H84" i="1" s="1"/>
  <c r="G86" i="1"/>
  <c r="F86" i="1"/>
  <c r="E86" i="1"/>
  <c r="D86" i="1"/>
  <c r="AT85" i="1"/>
  <c r="AS85" i="1"/>
  <c r="AR85" i="1"/>
  <c r="AQ85" i="1"/>
  <c r="AP85" i="1"/>
  <c r="AO85" i="1"/>
  <c r="AN85" i="1"/>
  <c r="AN83" i="1" s="1"/>
  <c r="AN55" i="1" s="1"/>
  <c r="AN144" i="1" s="1"/>
  <c r="AM85" i="1"/>
  <c r="AM83" i="1" s="1"/>
  <c r="AM55" i="1" s="1"/>
  <c r="AM144" i="1" s="1"/>
  <c r="AM146" i="1" s="1"/>
  <c r="AL85" i="1"/>
  <c r="AK85" i="1"/>
  <c r="AJ85" i="1"/>
  <c r="AI85" i="1"/>
  <c r="AI83" i="1" s="1"/>
  <c r="AH85" i="1"/>
  <c r="AG85" i="1"/>
  <c r="AF85" i="1"/>
  <c r="AE85" i="1"/>
  <c r="AD85" i="1"/>
  <c r="AC85" i="1"/>
  <c r="AB85" i="1"/>
  <c r="AA85" i="1"/>
  <c r="Z85" i="1"/>
  <c r="Y85" i="1"/>
  <c r="X85" i="1"/>
  <c r="X83" i="1" s="1"/>
  <c r="X55" i="1" s="1"/>
  <c r="X144" i="1" s="1"/>
  <c r="W85" i="1"/>
  <c r="W83" i="1" s="1"/>
  <c r="W55" i="1" s="1"/>
  <c r="W144" i="1" s="1"/>
  <c r="W146" i="1" s="1"/>
  <c r="T85" i="1"/>
  <c r="S85" i="1"/>
  <c r="R85" i="1"/>
  <c r="Q85" i="1"/>
  <c r="Q83" i="1" s="1"/>
  <c r="P85" i="1"/>
  <c r="O85" i="1"/>
  <c r="N85" i="1"/>
  <c r="M85" i="1"/>
  <c r="L85" i="1"/>
  <c r="K85" i="1"/>
  <c r="J85" i="1"/>
  <c r="I85" i="1"/>
  <c r="H85" i="1"/>
  <c r="G85" i="1"/>
  <c r="F85" i="1"/>
  <c r="F83" i="1" s="1"/>
  <c r="F55" i="1" s="1"/>
  <c r="E85" i="1"/>
  <c r="E83" i="1" s="1"/>
  <c r="E55" i="1" s="1"/>
  <c r="D85" i="1"/>
  <c r="A85" i="1"/>
  <c r="AS84" i="1"/>
  <c r="AQ84" i="1"/>
  <c r="AO84" i="1"/>
  <c r="AM84" i="1"/>
  <c r="AL84" i="1"/>
  <c r="AL56" i="1" s="1"/>
  <c r="AK84" i="1"/>
  <c r="AH84" i="1"/>
  <c r="AG84" i="1"/>
  <c r="AG56" i="1" s="1"/>
  <c r="AC84" i="1"/>
  <c r="AA84" i="1"/>
  <c r="Y84" i="1"/>
  <c r="W84" i="1"/>
  <c r="T84" i="1"/>
  <c r="T56" i="1" s="1"/>
  <c r="S84" i="1"/>
  <c r="P84" i="1"/>
  <c r="O84" i="1"/>
  <c r="K84" i="1"/>
  <c r="I84" i="1"/>
  <c r="G84" i="1"/>
  <c r="E84" i="1"/>
  <c r="D84" i="1"/>
  <c r="D56" i="1" s="1"/>
  <c r="AQ83" i="1"/>
  <c r="AP83" i="1"/>
  <c r="AP55" i="1" s="1"/>
  <c r="AL83" i="1"/>
  <c r="AJ83" i="1"/>
  <c r="AJ55" i="1" s="1"/>
  <c r="AH83" i="1"/>
  <c r="AF83" i="1"/>
  <c r="AE83" i="1"/>
  <c r="AE55" i="1" s="1"/>
  <c r="AA83" i="1"/>
  <c r="Z83" i="1"/>
  <c r="T83" i="1"/>
  <c r="R83" i="1"/>
  <c r="R55" i="1" s="1"/>
  <c r="P83" i="1"/>
  <c r="N83" i="1"/>
  <c r="M83" i="1"/>
  <c r="I83" i="1"/>
  <c r="H83" i="1"/>
  <c r="H55" i="1" s="1"/>
  <c r="D83" i="1"/>
  <c r="B83" i="1"/>
  <c r="A83" i="1"/>
  <c r="A81" i="1"/>
  <c r="A79" i="1"/>
  <c r="A77" i="1"/>
  <c r="A75" i="1"/>
  <c r="A73" i="1"/>
  <c r="A71" i="1"/>
  <c r="A69" i="1"/>
  <c r="A67" i="1"/>
  <c r="A65" i="1"/>
  <c r="A63" i="1"/>
  <c r="A61" i="1"/>
  <c r="A59" i="1"/>
  <c r="AT58" i="1"/>
  <c r="AS58" i="1"/>
  <c r="AR58" i="1"/>
  <c r="AQ58" i="1"/>
  <c r="AP58" i="1"/>
  <c r="AP56" i="1" s="1"/>
  <c r="AO58" i="1"/>
  <c r="AO56" i="1" s="1"/>
  <c r="AN58" i="1"/>
  <c r="AM58" i="1"/>
  <c r="AL58" i="1"/>
  <c r="AK58" i="1"/>
  <c r="AK56" i="1" s="1"/>
  <c r="AJ58" i="1"/>
  <c r="AI58" i="1"/>
  <c r="AH58" i="1"/>
  <c r="AG58" i="1"/>
  <c r="AF58" i="1"/>
  <c r="AE58" i="1"/>
  <c r="AD58" i="1"/>
  <c r="AC58" i="1"/>
  <c r="AB58" i="1"/>
  <c r="AA58" i="1"/>
  <c r="Z58" i="1"/>
  <c r="Z56" i="1" s="1"/>
  <c r="Z145" i="1" s="1"/>
  <c r="Y58" i="1"/>
  <c r="Y56" i="1" s="1"/>
  <c r="X58" i="1"/>
  <c r="W58" i="1"/>
  <c r="T58" i="1"/>
  <c r="S58" i="1"/>
  <c r="S56" i="1" s="1"/>
  <c r="S145" i="1" s="1"/>
  <c r="R58" i="1"/>
  <c r="Q58" i="1"/>
  <c r="P58" i="1"/>
  <c r="O58" i="1"/>
  <c r="N58" i="1"/>
  <c r="M58" i="1"/>
  <c r="L58" i="1"/>
  <c r="K58" i="1"/>
  <c r="J58" i="1"/>
  <c r="I58" i="1"/>
  <c r="H58" i="1"/>
  <c r="H56" i="1" s="1"/>
  <c r="H145" i="1" s="1"/>
  <c r="G58" i="1"/>
  <c r="G56" i="1" s="1"/>
  <c r="F58" i="1"/>
  <c r="E58" i="1"/>
  <c r="D58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I55" i="1" s="1"/>
  <c r="AH57" i="1"/>
  <c r="AH55" i="1" s="1"/>
  <c r="AG57" i="1"/>
  <c r="AF57" i="1"/>
  <c r="AE57" i="1"/>
  <c r="AD57" i="1"/>
  <c r="AC57" i="1"/>
  <c r="AB57" i="1"/>
  <c r="AA57" i="1"/>
  <c r="Z57" i="1"/>
  <c r="Y57" i="1"/>
  <c r="X57" i="1"/>
  <c r="W57" i="1"/>
  <c r="T57" i="1"/>
  <c r="S57" i="1"/>
  <c r="R57" i="1"/>
  <c r="Q57" i="1"/>
  <c r="Q55" i="1" s="1"/>
  <c r="P57" i="1"/>
  <c r="P55" i="1" s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AS56" i="1"/>
  <c r="AQ56" i="1"/>
  <c r="AM56" i="1"/>
  <c r="AH56" i="1"/>
  <c r="AC56" i="1"/>
  <c r="AA56" i="1"/>
  <c r="W56" i="1"/>
  <c r="P56" i="1"/>
  <c r="O56" i="1"/>
  <c r="K56" i="1"/>
  <c r="I56" i="1"/>
  <c r="E56" i="1"/>
  <c r="AQ55" i="1"/>
  <c r="AL55" i="1"/>
  <c r="AF55" i="1"/>
  <c r="AA55" i="1"/>
  <c r="Z55" i="1"/>
  <c r="T55" i="1"/>
  <c r="N55" i="1"/>
  <c r="M55" i="1"/>
  <c r="I55" i="1"/>
  <c r="D55" i="1"/>
  <c r="B55" i="1"/>
  <c r="A55" i="1"/>
  <c r="B53" i="1"/>
  <c r="A53" i="1"/>
  <c r="A51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B47" i="1"/>
  <c r="B41" i="1"/>
  <c r="A41" i="1"/>
  <c r="B39" i="1"/>
  <c r="A39" i="1"/>
  <c r="AT38" i="1"/>
  <c r="AS38" i="1"/>
  <c r="AR38" i="1"/>
  <c r="AQ38" i="1"/>
  <c r="AP38" i="1"/>
  <c r="AO38" i="1"/>
  <c r="AO145" i="1" s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C145" i="1" s="1"/>
  <c r="AB38" i="1"/>
  <c r="AA38" i="1"/>
  <c r="Z38" i="1"/>
  <c r="Y38" i="1"/>
  <c r="X38" i="1"/>
  <c r="W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B35" i="1"/>
  <c r="A35" i="1"/>
  <c r="B33" i="1"/>
  <c r="A33" i="1"/>
  <c r="A31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H145" i="1" s="1"/>
  <c r="AG30" i="1"/>
  <c r="AF30" i="1"/>
  <c r="AE30" i="1"/>
  <c r="AD30" i="1"/>
  <c r="AD145" i="1" s="1"/>
  <c r="AC30" i="1"/>
  <c r="AB30" i="1"/>
  <c r="AA30" i="1"/>
  <c r="Z30" i="1"/>
  <c r="Y30" i="1"/>
  <c r="X30" i="1"/>
  <c r="W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T29" i="1"/>
  <c r="S29" i="1"/>
  <c r="R29" i="1"/>
  <c r="Q29" i="1"/>
  <c r="P29" i="1"/>
  <c r="O29" i="1"/>
  <c r="N29" i="1"/>
  <c r="M29" i="1"/>
  <c r="L29" i="1"/>
  <c r="K29" i="1"/>
  <c r="J29" i="1"/>
  <c r="I29" i="1"/>
  <c r="I144" i="1" s="1"/>
  <c r="H29" i="1"/>
  <c r="G29" i="1"/>
  <c r="F29" i="1"/>
  <c r="E29" i="1"/>
  <c r="D29" i="1"/>
  <c r="B29" i="1"/>
  <c r="A29" i="1"/>
  <c r="B25" i="1"/>
  <c r="B23" i="1"/>
  <c r="B21" i="1"/>
  <c r="B19" i="1"/>
  <c r="B17" i="1"/>
  <c r="B15" i="1"/>
  <c r="B13" i="1"/>
  <c r="B11" i="1"/>
  <c r="B9" i="1"/>
  <c r="AT8" i="1"/>
  <c r="AS8" i="1"/>
  <c r="AS145" i="1" s="1"/>
  <c r="AS146" i="1" s="1"/>
  <c r="AR8" i="1"/>
  <c r="AQ8" i="1"/>
  <c r="AP8" i="1"/>
  <c r="AO8" i="1"/>
  <c r="AN8" i="1"/>
  <c r="AM8" i="1"/>
  <c r="AM145" i="1" s="1"/>
  <c r="AL8" i="1"/>
  <c r="AK8" i="1"/>
  <c r="AK145" i="1" s="1"/>
  <c r="AJ8" i="1"/>
  <c r="AI8" i="1"/>
  <c r="AH8" i="1"/>
  <c r="AG8" i="1"/>
  <c r="AF8" i="1"/>
  <c r="AE8" i="1"/>
  <c r="AD8" i="1"/>
  <c r="AC8" i="1"/>
  <c r="AB8" i="1"/>
  <c r="AA8" i="1"/>
  <c r="Z8" i="1"/>
  <c r="Y8" i="1"/>
  <c r="Y145" i="1" s="1"/>
  <c r="X8" i="1"/>
  <c r="W8" i="1"/>
  <c r="W145" i="1" s="1"/>
  <c r="V8" i="1"/>
  <c r="U8" i="1"/>
  <c r="T8" i="1"/>
  <c r="S8" i="1"/>
  <c r="R8" i="1"/>
  <c r="Q8" i="1"/>
  <c r="P8" i="1"/>
  <c r="P145" i="1" s="1"/>
  <c r="O8" i="1"/>
  <c r="N8" i="1"/>
  <c r="M8" i="1"/>
  <c r="L8" i="1"/>
  <c r="L145" i="1" s="1"/>
  <c r="K8" i="1"/>
  <c r="K145" i="1" s="1"/>
  <c r="J8" i="1"/>
  <c r="I8" i="1"/>
  <c r="H8" i="1"/>
  <c r="G8" i="1"/>
  <c r="G145" i="1" s="1"/>
  <c r="F8" i="1"/>
  <c r="E8" i="1"/>
  <c r="D8" i="1"/>
  <c r="AT7" i="1"/>
  <c r="AS7" i="1"/>
  <c r="AR7" i="1"/>
  <c r="AQ7" i="1"/>
  <c r="AQ144" i="1" s="1"/>
  <c r="AP7" i="1"/>
  <c r="AO7" i="1"/>
  <c r="AN7" i="1"/>
  <c r="AM7" i="1"/>
  <c r="AL7" i="1"/>
  <c r="AL144" i="1" s="1"/>
  <c r="AK7" i="1"/>
  <c r="AJ7" i="1"/>
  <c r="AI7" i="1"/>
  <c r="AH7" i="1"/>
  <c r="AG7" i="1"/>
  <c r="AF7" i="1"/>
  <c r="AF144" i="1" s="1"/>
  <c r="AE7" i="1"/>
  <c r="AD7" i="1"/>
  <c r="AC7" i="1"/>
  <c r="AB7" i="1"/>
  <c r="AA7" i="1"/>
  <c r="AA144" i="1" s="1"/>
  <c r="Z7" i="1"/>
  <c r="Y7" i="1"/>
  <c r="X7" i="1"/>
  <c r="W7" i="1"/>
  <c r="V7" i="1"/>
  <c r="U7" i="1"/>
  <c r="T7" i="1"/>
  <c r="S7" i="1"/>
  <c r="R7" i="1"/>
  <c r="Q7" i="1"/>
  <c r="P7" i="1"/>
  <c r="O7" i="1"/>
  <c r="N7" i="1"/>
  <c r="N144" i="1" s="1"/>
  <c r="M7" i="1"/>
  <c r="L7" i="1"/>
  <c r="K7" i="1"/>
  <c r="J7" i="1"/>
  <c r="I7" i="1"/>
  <c r="H7" i="1"/>
  <c r="G7" i="1"/>
  <c r="F7" i="1"/>
  <c r="E7" i="1"/>
  <c r="D7" i="1"/>
  <c r="AF146" i="1" l="1"/>
  <c r="R145" i="1"/>
  <c r="F144" i="1"/>
  <c r="N146" i="1"/>
  <c r="R144" i="1"/>
  <c r="O145" i="1"/>
  <c r="I146" i="1"/>
  <c r="M144" i="1"/>
  <c r="M146" i="1" s="1"/>
  <c r="Q144" i="1"/>
  <c r="AI144" i="1"/>
  <c r="D145" i="1"/>
  <c r="T145" i="1"/>
  <c r="AG145" i="1"/>
  <c r="Y144" i="1"/>
  <c r="Y146" i="1" s="1"/>
  <c r="AC144" i="1"/>
  <c r="AC146" i="1" s="1"/>
  <c r="G144" i="1"/>
  <c r="G146" i="1" s="1"/>
  <c r="AA146" i="1"/>
  <c r="AE144" i="1"/>
  <c r="AJ145" i="1"/>
  <c r="AJ144" i="1"/>
  <c r="L55" i="1"/>
  <c r="L144" i="1" s="1"/>
  <c r="L146" i="1" s="1"/>
  <c r="AD55" i="1"/>
  <c r="AD144" i="1" s="1"/>
  <c r="AD146" i="1" s="1"/>
  <c r="AT55" i="1"/>
  <c r="Z144" i="1"/>
  <c r="Z146" i="1" s="1"/>
  <c r="AH144" i="1"/>
  <c r="AH146" i="1" s="1"/>
  <c r="AL146" i="1"/>
  <c r="AP144" i="1"/>
  <c r="AP146" i="1" s="1"/>
  <c r="AA145" i="1"/>
  <c r="AE145" i="1"/>
  <c r="AI145" i="1"/>
  <c r="AQ145" i="1"/>
  <c r="AQ146" i="1" s="1"/>
  <c r="AL145" i="1"/>
  <c r="AP145" i="1"/>
  <c r="AT145" i="1"/>
  <c r="AT146" i="1" s="1"/>
  <c r="D144" i="1"/>
  <c r="D146" i="1" s="1"/>
  <c r="H144" i="1"/>
  <c r="H146" i="1" s="1"/>
  <c r="P144" i="1"/>
  <c r="P146" i="1" s="1"/>
  <c r="T144" i="1"/>
  <c r="T146" i="1" s="1"/>
  <c r="E145" i="1"/>
  <c r="E146" i="1" s="1"/>
  <c r="I145" i="1"/>
  <c r="M145" i="1"/>
  <c r="Q145" i="1"/>
  <c r="G83" i="1"/>
  <c r="G55" i="1" s="1"/>
  <c r="K83" i="1"/>
  <c r="K55" i="1" s="1"/>
  <c r="K144" i="1" s="1"/>
  <c r="K146" i="1" s="1"/>
  <c r="O83" i="1"/>
  <c r="O55" i="1" s="1"/>
  <c r="O144" i="1" s="1"/>
  <c r="O146" i="1" s="1"/>
  <c r="S83" i="1"/>
  <c r="S55" i="1" s="1"/>
  <c r="S144" i="1" s="1"/>
  <c r="S146" i="1" s="1"/>
  <c r="Y83" i="1"/>
  <c r="Y55" i="1" s="1"/>
  <c r="AC83" i="1"/>
  <c r="AC55" i="1" s="1"/>
  <c r="AG83" i="1"/>
  <c r="AG55" i="1" s="1"/>
  <c r="AG144" i="1" s="1"/>
  <c r="AG146" i="1" s="1"/>
  <c r="AK83" i="1"/>
  <c r="AK55" i="1" s="1"/>
  <c r="AK144" i="1" s="1"/>
  <c r="AK146" i="1" s="1"/>
  <c r="AO83" i="1"/>
  <c r="AO55" i="1" s="1"/>
  <c r="AO144" i="1" s="1"/>
  <c r="AO146" i="1" s="1"/>
  <c r="AS83" i="1"/>
  <c r="AS55" i="1" s="1"/>
  <c r="F84" i="1"/>
  <c r="F56" i="1" s="1"/>
  <c r="F145" i="1" s="1"/>
  <c r="J84" i="1"/>
  <c r="J56" i="1" s="1"/>
  <c r="J145" i="1" s="1"/>
  <c r="J146" i="1" s="1"/>
  <c r="N84" i="1"/>
  <c r="N56" i="1" s="1"/>
  <c r="N145" i="1" s="1"/>
  <c r="R84" i="1"/>
  <c r="R56" i="1" s="1"/>
  <c r="X84" i="1"/>
  <c r="X56" i="1" s="1"/>
  <c r="X145" i="1" s="1"/>
  <c r="X146" i="1" s="1"/>
  <c r="AB84" i="1"/>
  <c r="AB56" i="1" s="1"/>
  <c r="AB145" i="1" s="1"/>
  <c r="AB146" i="1" s="1"/>
  <c r="AF84" i="1"/>
  <c r="AF56" i="1" s="1"/>
  <c r="AF145" i="1" s="1"/>
  <c r="AJ84" i="1"/>
  <c r="AJ56" i="1" s="1"/>
  <c r="AN84" i="1"/>
  <c r="AN56" i="1" s="1"/>
  <c r="AN145" i="1" s="1"/>
  <c r="AN146" i="1" s="1"/>
  <c r="AR84" i="1"/>
  <c r="AR56" i="1" s="1"/>
  <c r="AR145" i="1" s="1"/>
  <c r="AR146" i="1" s="1"/>
  <c r="F146" i="1" l="1"/>
  <c r="AJ146" i="1"/>
  <c r="AI146" i="1"/>
  <c r="AE146" i="1"/>
  <c r="Q146" i="1"/>
  <c r="R146" i="1"/>
</calcChain>
</file>

<file path=xl/sharedStrings.xml><?xml version="1.0" encoding="utf-8"?>
<sst xmlns="http://schemas.openxmlformats.org/spreadsheetml/2006/main" count="226" uniqueCount="101">
  <si>
    <t>1 курс</t>
  </si>
  <si>
    <t>Индекс</t>
  </si>
  <si>
    <t>Элементы учебного процесса, учебные дисциплины</t>
  </si>
  <si>
    <t>сентябрь</t>
  </si>
  <si>
    <t>29 IX 4  X</t>
  </si>
  <si>
    <t>октябрь</t>
  </si>
  <si>
    <t>27 X  1 XI</t>
  </si>
  <si>
    <t>ноябрь</t>
  </si>
  <si>
    <t>декабрь</t>
  </si>
  <si>
    <t>29 XII 3    I</t>
  </si>
  <si>
    <t>январь</t>
  </si>
  <si>
    <t>февраль</t>
  </si>
  <si>
    <t>март</t>
  </si>
  <si>
    <t>29 III  3 IV</t>
  </si>
  <si>
    <t>апрель</t>
  </si>
  <si>
    <t>26 IV 1  V</t>
  </si>
  <si>
    <t>май</t>
  </si>
  <si>
    <t>31 V  5 VI</t>
  </si>
  <si>
    <t>июнь</t>
  </si>
  <si>
    <t>28 VI 3 VII</t>
  </si>
  <si>
    <t>июль</t>
  </si>
  <si>
    <t>август</t>
  </si>
  <si>
    <t>ОДБ</t>
  </si>
  <si>
    <t>Общеобразовательные дисциплины, базовые</t>
  </si>
  <si>
    <t>обяз.</t>
  </si>
  <si>
    <t>сам.р.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</si>
  <si>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</si>
  <si>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</si>
  <si>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</si>
  <si>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</si>
  <si>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</si>
  <si>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</si>
  <si>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</si>
  <si>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</si>
  <si>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</si>
  <si>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</si>
  <si>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Астрономия</t>
  </si>
  <si>
    <t>Математика: алгебра, начала математического анализа, геометрия</t>
  </si>
  <si>
    <t>ОГСЭ.03</t>
  </si>
  <si>
    <t>Психология общения</t>
  </si>
  <si>
    <t>ОГСЭ.04</t>
  </si>
  <si>
    <t>Иностранный язык в профессиональной деятельности</t>
  </si>
  <si>
    <t>ОГСЭ.05</t>
  </si>
  <si>
    <t>Математика</t>
  </si>
  <si>
    <t xml:space="preserve"> обяз.</t>
  </si>
  <si>
    <t>Техническая механика</t>
  </si>
  <si>
    <t>Инженерная графика</t>
  </si>
  <si>
    <t>Электротехника</t>
  </si>
  <si>
    <t>Основы электроники</t>
  </si>
  <si>
    <t>Информационные технологии в профессиональной деятельности</t>
  </si>
  <si>
    <t>Электротехнические материалы</t>
  </si>
  <si>
    <t>Электрические измерения</t>
  </si>
  <si>
    <t>Основы микропроцессорных систем управления в энергетике</t>
  </si>
  <si>
    <t>Основы автоматики и элементы систем автоматического управления</t>
  </si>
  <si>
    <t>Безопасность работ при работе с электроустановками</t>
  </si>
  <si>
    <t>Основы менеджмента в электроэнергетике</t>
  </si>
  <si>
    <t>Безопасность жизнедеятельности</t>
  </si>
  <si>
    <t>Организация и выполнение работ по эксплуатации и ремонту электроустановок</t>
  </si>
  <si>
    <t>сам.р</t>
  </si>
  <si>
    <t>Электрические машины</t>
  </si>
  <si>
    <t>Электрооборудование промышленных и гражданских зданий</t>
  </si>
  <si>
    <t>МДК.01.03</t>
  </si>
  <si>
    <t>Эксплуатация и ремонт электрооборудования промышленных и гражданских зданий</t>
  </si>
  <si>
    <t>УП.01</t>
  </si>
  <si>
    <t>Учебная практика</t>
  </si>
  <si>
    <t>Организация и выполнение работ по монтажу и наладке электрооборудования промышленных и гражданских зданий</t>
  </si>
  <si>
    <t>Монтаж электрооборудования промышленных и гражданских зданий</t>
  </si>
  <si>
    <t>МДК.02.02</t>
  </si>
  <si>
    <t>Внутреннее электроснабжение промышленных и гражданских зданий</t>
  </si>
  <si>
    <t>МДК.02.03</t>
  </si>
  <si>
    <t>Наладка электрооборудования</t>
  </si>
  <si>
    <t>УП.02</t>
  </si>
  <si>
    <t>Производственная практика ( по профилю специальности)</t>
  </si>
  <si>
    <t>Организация и выполнение работ по монтажу и наладке электрических сетей</t>
  </si>
  <si>
    <t>обязат</t>
  </si>
  <si>
    <t>Внешнее электроснабжение промышленных и гражданских зданий</t>
  </si>
  <si>
    <t>Монтаж и наладка эдектрических сетей</t>
  </si>
  <si>
    <t>МДК.03.03</t>
  </si>
  <si>
    <t>Проектирование осветительных сетей промышленных и гражданских зданий</t>
  </si>
  <si>
    <t>УП.03</t>
  </si>
  <si>
    <t>Организация деятельности производственного подразделения электромонтажной организации</t>
  </si>
  <si>
    <t>Организация деятельности электромонтажного подразделения</t>
  </si>
  <si>
    <t>МДК.04.02</t>
  </si>
  <si>
    <t>Экономика организации</t>
  </si>
  <si>
    <t>УП.04</t>
  </si>
  <si>
    <t>ПП.04</t>
  </si>
  <si>
    <t>Производственная практика</t>
  </si>
  <si>
    <t>ПМ.05</t>
  </si>
  <si>
    <t>Выполнение работ по одной или нескольким профессиям рабочих,должностям служащих-Электромонтер по ремонту и бслуживанию электрооборудования</t>
  </si>
  <si>
    <t>МДК.05.01</t>
  </si>
  <si>
    <t>Организация работ по сборке, монтажу и ремонту электрооборудования промышленных организаций</t>
  </si>
  <si>
    <t>МДК.05.02</t>
  </si>
  <si>
    <t>Организация и технология проверки электрооборудования</t>
  </si>
  <si>
    <t>МДК.05.03</t>
  </si>
  <si>
    <t>Организация технического обслуживания электрооборудованияя промышленных организаций</t>
  </si>
  <si>
    <t>УП.05</t>
  </si>
  <si>
    <t>ПП.05</t>
  </si>
  <si>
    <t>Промежуточная аттестация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</si>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</sst>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4" borderId="1" xfId="0" applyFont="1" applyFill="1" applyBorder="1" applyAlignment="1"/>
    <xf numFmtId="0" fontId="2" fillId="4" borderId="1" xfId="0" applyFont="1" applyFill="1" applyBorder="1" applyAlignment="1">
      <alignment wrapText="1"/>
    </xf>
    <xf numFmtId="0" fontId="2" fillId="0" borderId="1" xfId="0" applyFont="1" applyBorder="1" applyAlignment="1"/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Border="1" applyAlignment="1">
      <alignment wrapText="1"/>
    </xf>
    <xf numFmtId="0" fontId="3" fillId="6" borderId="1" xfId="0" applyFont="1" applyFill="1" applyBorder="1" applyAlignment="1">
      <alignment horizontal="justify"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/>
    <xf numFmtId="0" fontId="3" fillId="7" borderId="1" xfId="0" applyFont="1" applyFill="1" applyBorder="1" applyAlignment="1">
      <alignment vertical="top"/>
    </xf>
    <xf numFmtId="0" fontId="3" fillId="8" borderId="1" xfId="0" applyFont="1" applyFill="1" applyBorder="1" applyAlignment="1">
      <alignment vertical="top"/>
    </xf>
    <xf numFmtId="0" fontId="3" fillId="5" borderId="1" xfId="0" applyFont="1" applyFill="1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/>
    </xf>
    <xf numFmtId="0" fontId="2" fillId="9" borderId="1" xfId="0" applyFont="1" applyFill="1" applyBorder="1" applyAlignment="1">
      <alignment vertical="top"/>
    </xf>
    <xf numFmtId="0" fontId="2" fillId="9" borderId="1" xfId="0" applyFont="1" applyFill="1" applyBorder="1" applyAlignment="1" applyProtection="1">
      <alignment vertical="top"/>
    </xf>
    <xf numFmtId="0" fontId="2" fillId="8" borderId="1" xfId="0" applyFont="1" applyFill="1" applyBorder="1" applyAlignment="1" applyProtection="1">
      <alignment vertical="top"/>
    </xf>
    <xf numFmtId="0" fontId="2" fillId="5" borderId="1" xfId="0" applyFont="1" applyFill="1" applyBorder="1" applyAlignment="1" applyProtection="1">
      <alignment vertical="top"/>
    </xf>
    <xf numFmtId="0" fontId="1" fillId="0" borderId="1" xfId="0" applyFont="1" applyBorder="1"/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5" borderId="1" xfId="0" applyFont="1" applyFill="1" applyBorder="1" applyAlignment="1">
      <alignment vertical="top"/>
    </xf>
    <xf numFmtId="0" fontId="4" fillId="0" borderId="1" xfId="0" applyFont="1" applyFill="1" applyBorder="1" applyAlignment="1" applyProtection="1">
      <alignment vertical="top"/>
    </xf>
    <xf numFmtId="0" fontId="4" fillId="8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4" fillId="0" borderId="1" xfId="0" applyFont="1" applyBorder="1"/>
    <xf numFmtId="0" fontId="2" fillId="8" borderId="1" xfId="0" applyFont="1" applyFill="1" applyBorder="1" applyAlignment="1">
      <alignment vertical="top"/>
    </xf>
    <xf numFmtId="0" fontId="1" fillId="8" borderId="1" xfId="0" applyFont="1" applyFill="1" applyBorder="1" applyAlignment="1">
      <alignment vertical="top"/>
    </xf>
    <xf numFmtId="0" fontId="2" fillId="10" borderId="1" xfId="0" applyFont="1" applyFill="1" applyBorder="1" applyAlignment="1">
      <alignment vertical="top"/>
    </xf>
    <xf numFmtId="0" fontId="2" fillId="11" borderId="1" xfId="0" applyFont="1" applyFill="1" applyBorder="1" applyAlignment="1">
      <alignment horizontal="justify" vertical="top" wrapText="1"/>
    </xf>
    <xf numFmtId="0" fontId="2" fillId="12" borderId="1" xfId="0" applyFont="1" applyFill="1" applyBorder="1" applyAlignment="1">
      <alignment vertical="top"/>
    </xf>
    <xf numFmtId="0" fontId="4" fillId="11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11" borderId="1" xfId="0" applyFont="1" applyFill="1" applyBorder="1" applyAlignment="1">
      <alignment vertical="top"/>
    </xf>
    <xf numFmtId="0" fontId="4" fillId="5" borderId="2" xfId="0" applyFont="1" applyFill="1" applyBorder="1" applyAlignment="1">
      <alignment vertical="top"/>
    </xf>
    <xf numFmtId="0" fontId="2" fillId="5" borderId="2" xfId="0" applyFont="1" applyFill="1" applyBorder="1" applyAlignment="1" applyProtection="1">
      <alignment vertical="top"/>
    </xf>
    <xf numFmtId="0" fontId="2" fillId="0" borderId="1" xfId="0" applyFont="1" applyFill="1" applyBorder="1" applyAlignment="1">
      <alignment vertical="top"/>
    </xf>
    <xf numFmtId="0" fontId="4" fillId="9" borderId="1" xfId="0" applyFont="1" applyFill="1" applyBorder="1" applyAlignment="1">
      <alignment vertical="top"/>
    </xf>
    <xf numFmtId="0" fontId="2" fillId="13" borderId="1" xfId="0" applyFont="1" applyFill="1" applyBorder="1" applyAlignment="1">
      <alignment horizontal="justify" vertical="top" wrapText="1"/>
    </xf>
    <xf numFmtId="0" fontId="2" fillId="13" borderId="1" xfId="0" applyFont="1" applyFill="1" applyBorder="1" applyAlignment="1">
      <alignment vertical="top"/>
    </xf>
    <xf numFmtId="0" fontId="4" fillId="13" borderId="1" xfId="0" applyFont="1" applyFill="1" applyBorder="1" applyAlignment="1">
      <alignment vertical="top"/>
    </xf>
    <xf numFmtId="0" fontId="2" fillId="14" borderId="1" xfId="0" applyFont="1" applyFill="1" applyBorder="1" applyAlignment="1">
      <alignment horizontal="justify" vertical="top" wrapText="1"/>
    </xf>
    <xf numFmtId="0" fontId="2" fillId="14" borderId="1" xfId="0" applyFont="1" applyFill="1" applyBorder="1" applyAlignment="1">
      <alignment vertical="top"/>
    </xf>
    <xf numFmtId="0" fontId="4" fillId="14" borderId="1" xfId="0" applyFont="1" applyFill="1" applyBorder="1" applyAlignment="1">
      <alignment vertical="top"/>
    </xf>
    <xf numFmtId="0" fontId="2" fillId="15" borderId="1" xfId="0" applyFont="1" applyFill="1" applyBorder="1" applyAlignment="1">
      <alignment horizontal="justify" vertical="top" wrapText="1"/>
    </xf>
    <xf numFmtId="0" fontId="2" fillId="15" borderId="1" xfId="0" applyFont="1" applyFill="1" applyBorder="1" applyAlignment="1">
      <alignment vertical="top"/>
    </xf>
    <xf numFmtId="0" fontId="4" fillId="15" borderId="1" xfId="0" applyFont="1" applyFill="1" applyBorder="1" applyAlignment="1">
      <alignment vertical="top"/>
    </xf>
    <xf numFmtId="0" fontId="2" fillId="7" borderId="1" xfId="0" applyFont="1" applyFill="1" applyBorder="1" applyAlignment="1">
      <alignment horizontal="justify" vertical="top" wrapText="1"/>
    </xf>
    <xf numFmtId="0" fontId="2" fillId="7" borderId="1" xfId="0" applyFont="1" applyFill="1" applyBorder="1" applyAlignment="1">
      <alignment vertical="top"/>
    </xf>
    <xf numFmtId="0" fontId="4" fillId="7" borderId="1" xfId="0" applyFont="1" applyFill="1" applyBorder="1" applyAlignment="1">
      <alignment vertical="top"/>
    </xf>
    <xf numFmtId="0" fontId="2" fillId="16" borderId="1" xfId="0" applyFont="1" applyFill="1" applyBorder="1" applyAlignment="1">
      <alignment horizontal="justify" vertical="top" wrapText="1"/>
    </xf>
    <xf numFmtId="0" fontId="2" fillId="16" borderId="1" xfId="0" applyFont="1" applyFill="1" applyBorder="1" applyAlignment="1">
      <alignment vertical="top"/>
    </xf>
    <xf numFmtId="0" fontId="4" fillId="16" borderId="1" xfId="0" applyFont="1" applyFill="1" applyBorder="1" applyAlignment="1">
      <alignment vertical="top"/>
    </xf>
    <xf numFmtId="0" fontId="2" fillId="15" borderId="1" xfId="0" applyFont="1" applyFill="1" applyBorder="1" applyAlignment="1">
      <alignment horizontal="left" vertical="top" wrapText="1"/>
    </xf>
    <xf numFmtId="0" fontId="2" fillId="17" borderId="1" xfId="0" applyFont="1" applyFill="1" applyBorder="1" applyAlignment="1">
      <alignment horizontal="justify" vertical="top" wrapText="1"/>
    </xf>
    <xf numFmtId="0" fontId="2" fillId="17" borderId="1" xfId="0" applyFont="1" applyFill="1" applyBorder="1" applyAlignment="1">
      <alignment vertical="top"/>
    </xf>
    <xf numFmtId="0" fontId="4" fillId="17" borderId="1" xfId="0" applyFont="1" applyFill="1" applyBorder="1" applyAlignment="1">
      <alignment vertical="top"/>
    </xf>
    <xf numFmtId="0" fontId="3" fillId="16" borderId="1" xfId="0" applyFont="1" applyFill="1" applyBorder="1" applyAlignment="1">
      <alignment vertical="top"/>
    </xf>
    <xf numFmtId="0" fontId="5" fillId="16" borderId="1" xfId="0" applyFont="1" applyFill="1" applyBorder="1" applyAlignment="1">
      <alignment vertical="top"/>
    </xf>
    <xf numFmtId="0" fontId="5" fillId="8" borderId="1" xfId="0" applyFont="1" applyFill="1" applyBorder="1" applyAlignment="1">
      <alignment vertical="top"/>
    </xf>
    <xf numFmtId="0" fontId="2" fillId="12" borderId="1" xfId="0" applyFont="1" applyFill="1" applyBorder="1" applyAlignment="1">
      <alignment horizontal="justify" vertical="top" wrapText="1"/>
    </xf>
    <xf numFmtId="0" fontId="2" fillId="12" borderId="1" xfId="0" applyFont="1" applyFill="1" applyBorder="1" applyAlignment="1">
      <alignment horizontal="left" vertical="top" wrapText="1"/>
    </xf>
    <xf numFmtId="0" fontId="4" fillId="12" borderId="1" xfId="0" applyFont="1" applyFill="1" applyBorder="1" applyAlignment="1">
      <alignment vertical="top"/>
    </xf>
    <xf numFmtId="0" fontId="2" fillId="0" borderId="3" xfId="0" applyFont="1" applyBorder="1" applyAlignment="1">
      <alignment vertical="top"/>
    </xf>
    <xf numFmtId="0" fontId="3" fillId="0" borderId="1" xfId="0" applyFont="1" applyFill="1" applyBorder="1" applyAlignment="1"/>
    <xf numFmtId="0" fontId="3" fillId="8" borderId="1" xfId="0" applyFont="1" applyFill="1" applyBorder="1" applyAlignment="1"/>
    <xf numFmtId="0" fontId="3" fillId="5" borderId="1" xfId="0" applyFont="1" applyFill="1" applyBorder="1" applyAlignment="1"/>
    <xf numFmtId="0" fontId="3" fillId="5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4;&#1072;&#1082;%20(&#1052;&#1040;&#1051;&#1054;&#1054;&#1061;&#1058;&#1048;&#1053;&#1057;&#1050;&#1048;&#1049;)/&#1059;&#1095;&#1077;&#1073;&#1085;&#1099;&#1077;%20&#1087;&#1083;&#1072;&#1085;&#1099;%202016_2017/&#1057;&#1041;&#1054;&#1056;&#1053;&#1048;&#1050;%20&#1059;&#1063;&#1045;&#1041;&#1053;&#1067;&#1061;%20&#1055;&#1051;&#1040;&#1053;&#1054;&#1042;/&#1057;&#1055;&#1054;%20&#1057;&#1087;&#1077;&#1094;&#1080;&#1072;&#1083;&#1100;&#1085;&#1086;&#1089;&#1090;&#1080;/&#1058;&#1077;&#1093;&#1085;&#1086;&#1083;&#1086;&#1075;&#1080;&#1103;%20&#1084;&#1072;&#1096;&#1080;&#1085;&#1086;&#1089;&#1090;&#1088;&#1086;&#1077;&#1085;&#1080;&#1103;/&#1050;&#1086;&#1087;&#1080;&#1103;%20&#1101;&#1083;&#1077;&#1082;&#1090;&#1088;&#1086;&#1085;&#1085;&#1099;&#1081;%20&#1091;&#1095;&#1077;&#1073;&#1085;&#1099;&#1081;%20&#1087;&#1083;&#1072;&#1085;%20&#1080;%20&#1082;&#1072;&#1083;&#1077;&#1085;&#1076;&#1072;&#1088;&#1085;&#1099;&#1081;%20&#1075;&#1088;&#1072;&#1092;&#1080;&#1082;%20&#1058;&#105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ОЛОГИИЯ МАШИНОСТРОЕНИЯ"/>
      <sheetName val="1курс календарный график "/>
      <sheetName val="2курс календарный график "/>
      <sheetName val="3курс календарный график "/>
      <sheetName val="4курс календарный график"/>
      <sheetName val="НАГРУЗКА ПРЕП НАЛАДЧИК МЕХ"/>
      <sheetName val="СВОД ПО НАГРУЗКЕ НАЛАДЧИК МЕХ"/>
      <sheetName val="431 331 КИПиА УЧЕБНЫЙ ПЛАН"/>
      <sheetName val="КИПиА СВОД по КУРСАМ"/>
      <sheetName val="CВОД ПО НАГРУЗКЕ КИПиА _x000a_"/>
      <sheetName val="ОБЩИЙ СВОД"/>
    </sheetNames>
    <sheetDataSet>
      <sheetData sheetId="0">
        <row r="7">
          <cell r="E7">
            <v>421</v>
          </cell>
        </row>
        <row r="8">
          <cell r="B8" t="str">
            <v>Русский язык</v>
          </cell>
        </row>
        <row r="9">
          <cell r="B9" t="str">
            <v>Литература</v>
          </cell>
        </row>
        <row r="10">
          <cell r="B10" t="str">
            <v>Иностранный язык</v>
          </cell>
        </row>
        <row r="11">
          <cell r="B11" t="str">
            <v>История</v>
          </cell>
        </row>
        <row r="12">
          <cell r="B12" t="str">
            <v>Обществознание (включая экономику и право)</v>
          </cell>
        </row>
        <row r="13">
          <cell r="B13" t="str">
            <v>Химия</v>
          </cell>
        </row>
        <row r="14">
          <cell r="B14" t="str">
            <v>Биология</v>
          </cell>
        </row>
        <row r="15">
          <cell r="B15" t="str">
            <v>Физическая культура</v>
          </cell>
        </row>
        <row r="16">
          <cell r="B16" t="str">
            <v>ОБЖ</v>
          </cell>
        </row>
        <row r="17">
          <cell r="A17" t="str">
            <v>ОДП.ОО</v>
          </cell>
          <cell r="B17" t="str">
            <v>Общеобразовательные дисциплины профильные</v>
          </cell>
        </row>
        <row r="18">
          <cell r="A18" t="str">
            <v>ОДП.01</v>
          </cell>
        </row>
        <row r="19">
          <cell r="A19" t="str">
            <v>ОДП.02</v>
          </cell>
          <cell r="B19" t="str">
            <v>Информатика и ИКТ</v>
          </cell>
        </row>
        <row r="20">
          <cell r="A20" t="str">
            <v>ОДП.03</v>
          </cell>
          <cell r="B20" t="str">
            <v>Физика</v>
          </cell>
        </row>
        <row r="21">
          <cell r="A21" t="str">
            <v>ОГСЭ.00</v>
          </cell>
          <cell r="B21" t="str">
            <v>Общий гуманитарный и социально - экономический цикл</v>
          </cell>
        </row>
        <row r="22">
          <cell r="A22" t="str">
            <v>ОГСЭ.01</v>
          </cell>
          <cell r="B22" t="str">
            <v>Основы философии</v>
          </cell>
        </row>
        <row r="23">
          <cell r="A23" t="str">
            <v>ОГСЭ.02</v>
          </cell>
          <cell r="B23" t="str">
            <v>История</v>
          </cell>
        </row>
        <row r="25">
          <cell r="B25" t="str">
            <v>Физическая культура</v>
          </cell>
        </row>
        <row r="26">
          <cell r="A26" t="str">
            <v>ЕН.00</v>
          </cell>
          <cell r="B26" t="str">
            <v>Математический и общий естественнонаучный цикл</v>
          </cell>
        </row>
        <row r="27">
          <cell r="A27" t="str">
            <v>ЕН.01</v>
          </cell>
        </row>
        <row r="28">
          <cell r="A28" t="str">
            <v>ЕН.02</v>
          </cell>
          <cell r="B28" t="str">
            <v>Информатика</v>
          </cell>
        </row>
        <row r="29">
          <cell r="A29" t="str">
            <v xml:space="preserve">П.00 </v>
          </cell>
          <cell r="B29" t="str">
            <v>Профессиональный цикл</v>
          </cell>
        </row>
        <row r="30">
          <cell r="A30" t="str">
            <v>ОП.00</v>
          </cell>
          <cell r="B30" t="str">
            <v>Общепрофессиональные дисциплины</v>
          </cell>
        </row>
        <row r="31">
          <cell r="A31" t="str">
            <v>ОП.01</v>
          </cell>
        </row>
        <row r="32">
          <cell r="A32" t="str">
            <v>ОП.02</v>
          </cell>
        </row>
        <row r="33">
          <cell r="A33" t="str">
            <v>ОП.03</v>
          </cell>
        </row>
        <row r="34">
          <cell r="A34" t="str">
            <v>ОП.04</v>
          </cell>
        </row>
        <row r="35">
          <cell r="A35" t="str">
            <v>ОП.05</v>
          </cell>
        </row>
        <row r="36">
          <cell r="A36" t="str">
            <v>ОП.06</v>
          </cell>
        </row>
        <row r="37">
          <cell r="A37" t="str">
            <v>ОП.07</v>
          </cell>
        </row>
        <row r="38">
          <cell r="A38" t="str">
            <v>ОП.08</v>
          </cell>
        </row>
        <row r="39">
          <cell r="A39" t="str">
            <v>ОП.09</v>
          </cell>
        </row>
        <row r="40">
          <cell r="A40" t="str">
            <v>ОП.10</v>
          </cell>
        </row>
        <row r="41">
          <cell r="A41" t="str">
            <v>ОП.11</v>
          </cell>
        </row>
        <row r="42">
          <cell r="A42" t="str">
            <v>ОП.12</v>
          </cell>
        </row>
        <row r="46">
          <cell r="A46" t="str">
            <v>ПМ.00</v>
          </cell>
          <cell r="B46" t="str">
            <v xml:space="preserve">ПРОФЕССИОНАЛЬНЫЕ МОДУЛИ </v>
          </cell>
        </row>
        <row r="47">
          <cell r="A47" t="str">
            <v>ПМ.01</v>
          </cell>
        </row>
        <row r="48">
          <cell r="A48" t="str">
            <v xml:space="preserve">МДК.01.01. </v>
          </cell>
        </row>
        <row r="49">
          <cell r="A49" t="str">
            <v>МДК.01.02.</v>
          </cell>
        </row>
        <row r="50">
          <cell r="A50" t="str">
            <v>ПП.01</v>
          </cell>
          <cell r="B50" t="str">
            <v>Производственная практика по профилю специальности</v>
          </cell>
        </row>
        <row r="51">
          <cell r="A51" t="str">
            <v>ПМ.02</v>
          </cell>
        </row>
        <row r="52">
          <cell r="A52" t="str">
            <v>МДК.02.01</v>
          </cell>
        </row>
        <row r="53">
          <cell r="A53" t="str">
            <v>ПП.02</v>
          </cell>
        </row>
        <row r="54">
          <cell r="A54" t="str">
            <v>ПМ.03</v>
          </cell>
        </row>
        <row r="55">
          <cell r="A55" t="str">
            <v>МДК.03.01</v>
          </cell>
        </row>
        <row r="56">
          <cell r="A56" t="str">
            <v>МДК.03.02</v>
          </cell>
        </row>
        <row r="57">
          <cell r="A57" t="str">
            <v>ПП.03</v>
          </cell>
          <cell r="B57" t="str">
            <v>Производственная практика ( по профилю специальности)</v>
          </cell>
        </row>
        <row r="58">
          <cell r="A58" t="str">
            <v>ПМ.04</v>
          </cell>
        </row>
        <row r="59">
          <cell r="A59" t="str">
            <v>МДК.04.01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6"/>
  <sheetViews>
    <sheetView tabSelected="1" topLeftCell="A106" workbookViewId="0">
      <selection activeCell="O15" sqref="O15"/>
    </sheetView>
  </sheetViews>
  <sheetFormatPr defaultRowHeight="15" x14ac:dyDescent="0.25"/>
  <cols>
    <col min="1" max="1" width="8.5703125" bestFit="1" customWidth="1"/>
    <col min="2" max="2" width="44.28515625" bestFit="1" customWidth="1"/>
    <col min="3" max="3" width="6.42578125" bestFit="1" customWidth="1"/>
    <col min="4" max="7" width="3.5703125" bestFit="1" customWidth="1"/>
    <col min="8" max="8" width="8.42578125" bestFit="1" customWidth="1"/>
    <col min="9" max="11" width="3.5703125" bestFit="1" customWidth="1"/>
    <col min="12" max="12" width="8.42578125" bestFit="1" customWidth="1"/>
    <col min="13" max="20" width="3.5703125" bestFit="1" customWidth="1"/>
    <col min="22" max="22" width="2.7109375" bestFit="1" customWidth="1"/>
    <col min="23" max="33" width="3.5703125" bestFit="1" customWidth="1"/>
    <col min="34" max="34" width="8.7109375" bestFit="1" customWidth="1"/>
    <col min="35" max="37" width="3.5703125" bestFit="1" customWidth="1"/>
    <col min="38" max="38" width="8.140625" bestFit="1" customWidth="1"/>
    <col min="39" max="42" width="3.5703125" bestFit="1" customWidth="1"/>
    <col min="43" max="43" width="8.140625" bestFit="1" customWidth="1"/>
    <col min="44" max="44" width="3.5703125" bestFit="1" customWidth="1"/>
    <col min="45" max="46" width="3" bestFit="1" customWidth="1"/>
    <col min="47" max="47" width="8.85546875" bestFit="1" customWidth="1"/>
    <col min="48" max="55" width="2.7109375" bestFit="1" customWidth="1"/>
  </cols>
  <sheetData>
    <row r="1" spans="1:55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x14ac:dyDescent="0.25">
      <c r="A2" s="83" t="s">
        <v>1</v>
      </c>
      <c r="B2" s="83" t="s">
        <v>2</v>
      </c>
      <c r="C2" s="84"/>
      <c r="D2" s="81" t="s">
        <v>3</v>
      </c>
      <c r="E2" s="81"/>
      <c r="F2" s="81"/>
      <c r="G2" s="81"/>
      <c r="H2" s="81" t="s">
        <v>4</v>
      </c>
      <c r="I2" s="81" t="s">
        <v>5</v>
      </c>
      <c r="J2" s="81"/>
      <c r="K2" s="81"/>
      <c r="L2" s="81" t="s">
        <v>6</v>
      </c>
      <c r="M2" s="81" t="s">
        <v>7</v>
      </c>
      <c r="N2" s="81"/>
      <c r="O2" s="81"/>
      <c r="P2" s="81"/>
      <c r="Q2" s="81" t="s">
        <v>8</v>
      </c>
      <c r="R2" s="81"/>
      <c r="S2" s="81"/>
      <c r="T2" s="81"/>
      <c r="U2" s="82" t="s">
        <v>9</v>
      </c>
      <c r="V2" s="81" t="s">
        <v>10</v>
      </c>
      <c r="W2" s="81"/>
      <c r="X2" s="81"/>
      <c r="Y2" s="81"/>
      <c r="Z2" s="81" t="s">
        <v>11</v>
      </c>
      <c r="AA2" s="81"/>
      <c r="AB2" s="81"/>
      <c r="AC2" s="81"/>
      <c r="AD2" s="81" t="s">
        <v>12</v>
      </c>
      <c r="AE2" s="81"/>
      <c r="AF2" s="81"/>
      <c r="AG2" s="81"/>
      <c r="AH2" s="81" t="s">
        <v>13</v>
      </c>
      <c r="AI2" s="81" t="s">
        <v>14</v>
      </c>
      <c r="AJ2" s="81"/>
      <c r="AK2" s="81"/>
      <c r="AL2" s="81" t="s">
        <v>15</v>
      </c>
      <c r="AM2" s="81" t="s">
        <v>16</v>
      </c>
      <c r="AN2" s="81"/>
      <c r="AO2" s="81"/>
      <c r="AP2" s="81"/>
      <c r="AQ2" s="81" t="s">
        <v>17</v>
      </c>
      <c r="AR2" s="81" t="s">
        <v>18</v>
      </c>
      <c r="AS2" s="81"/>
      <c r="AT2" s="81"/>
      <c r="AU2" s="81" t="s">
        <v>19</v>
      </c>
      <c r="AV2" s="81" t="s">
        <v>20</v>
      </c>
      <c r="AW2" s="81"/>
      <c r="AX2" s="81"/>
      <c r="AY2" s="81"/>
      <c r="AZ2" s="81" t="s">
        <v>21</v>
      </c>
      <c r="BA2" s="81"/>
      <c r="BB2" s="81"/>
      <c r="BC2" s="81"/>
    </row>
    <row r="3" spans="1:55" x14ac:dyDescent="0.25">
      <c r="A3" s="83"/>
      <c r="B3" s="83"/>
      <c r="C3" s="84"/>
      <c r="D3" s="3">
        <v>1</v>
      </c>
      <c r="E3" s="3">
        <v>8</v>
      </c>
      <c r="F3" s="3">
        <v>15</v>
      </c>
      <c r="G3" s="3">
        <v>22</v>
      </c>
      <c r="H3" s="81"/>
      <c r="I3" s="3">
        <v>6</v>
      </c>
      <c r="J3" s="3">
        <v>13</v>
      </c>
      <c r="K3" s="3">
        <v>20</v>
      </c>
      <c r="L3" s="81"/>
      <c r="M3" s="3">
        <v>3</v>
      </c>
      <c r="N3" s="3">
        <v>10</v>
      </c>
      <c r="O3" s="3">
        <v>17</v>
      </c>
      <c r="P3" s="4">
        <v>24</v>
      </c>
      <c r="Q3" s="3">
        <v>1</v>
      </c>
      <c r="R3" s="3">
        <v>8</v>
      </c>
      <c r="S3" s="3">
        <v>15</v>
      </c>
      <c r="T3" s="3">
        <v>22</v>
      </c>
      <c r="U3" s="82"/>
      <c r="V3" s="3">
        <v>5</v>
      </c>
      <c r="W3" s="3">
        <v>12</v>
      </c>
      <c r="X3" s="3">
        <v>19</v>
      </c>
      <c r="Y3" s="4">
        <v>26</v>
      </c>
      <c r="Z3" s="3">
        <v>2</v>
      </c>
      <c r="AA3" s="3">
        <v>9</v>
      </c>
      <c r="AB3" s="3">
        <v>16</v>
      </c>
      <c r="AC3" s="4">
        <v>23</v>
      </c>
      <c r="AD3" s="3">
        <v>1</v>
      </c>
      <c r="AE3" s="3">
        <v>8</v>
      </c>
      <c r="AF3" s="3">
        <v>15</v>
      </c>
      <c r="AG3" s="3">
        <v>22</v>
      </c>
      <c r="AH3" s="81"/>
      <c r="AI3" s="3">
        <v>5</v>
      </c>
      <c r="AJ3" s="3">
        <v>12</v>
      </c>
      <c r="AK3" s="3">
        <v>19</v>
      </c>
      <c r="AL3" s="81"/>
      <c r="AM3" s="3">
        <v>3</v>
      </c>
      <c r="AN3" s="3">
        <v>10</v>
      </c>
      <c r="AO3" s="3">
        <v>17</v>
      </c>
      <c r="AP3" s="4">
        <v>24</v>
      </c>
      <c r="AQ3" s="81"/>
      <c r="AR3" s="3">
        <v>7</v>
      </c>
      <c r="AS3" s="3">
        <v>14</v>
      </c>
      <c r="AT3" s="3">
        <v>21</v>
      </c>
      <c r="AU3" s="81"/>
      <c r="AV3" s="3">
        <v>5</v>
      </c>
      <c r="AW3" s="3">
        <v>12</v>
      </c>
      <c r="AX3" s="3">
        <v>19</v>
      </c>
      <c r="AY3" s="4">
        <v>26</v>
      </c>
      <c r="AZ3" s="3">
        <v>2</v>
      </c>
      <c r="BA3" s="3">
        <v>9</v>
      </c>
      <c r="BB3" s="3">
        <v>16</v>
      </c>
      <c r="BC3" s="3">
        <v>23</v>
      </c>
    </row>
    <row r="4" spans="1:55" x14ac:dyDescent="0.25">
      <c r="A4" s="83"/>
      <c r="B4" s="83"/>
      <c r="C4" s="84"/>
      <c r="D4" s="3">
        <v>6</v>
      </c>
      <c r="E4" s="3">
        <v>13</v>
      </c>
      <c r="F4" s="3">
        <v>20</v>
      </c>
      <c r="G4" s="3">
        <v>27</v>
      </c>
      <c r="H4" s="81"/>
      <c r="I4" s="3">
        <v>11</v>
      </c>
      <c r="J4" s="3">
        <v>18</v>
      </c>
      <c r="K4" s="3">
        <v>25</v>
      </c>
      <c r="L4" s="81"/>
      <c r="M4" s="3">
        <v>8</v>
      </c>
      <c r="N4" s="3">
        <v>15</v>
      </c>
      <c r="O4" s="3">
        <v>22</v>
      </c>
      <c r="P4" s="4">
        <v>29</v>
      </c>
      <c r="Q4" s="3">
        <v>6</v>
      </c>
      <c r="R4" s="3">
        <v>13</v>
      </c>
      <c r="S4" s="3">
        <v>20</v>
      </c>
      <c r="T4" s="3">
        <v>27</v>
      </c>
      <c r="U4" s="82"/>
      <c r="V4" s="3">
        <v>10</v>
      </c>
      <c r="W4" s="3">
        <v>17</v>
      </c>
      <c r="X4" s="3">
        <v>24</v>
      </c>
      <c r="Y4" s="4">
        <v>31</v>
      </c>
      <c r="Z4" s="3">
        <v>7</v>
      </c>
      <c r="AA4" s="3">
        <v>14</v>
      </c>
      <c r="AB4" s="3">
        <v>21</v>
      </c>
      <c r="AC4" s="4">
        <v>28</v>
      </c>
      <c r="AD4" s="3">
        <v>6</v>
      </c>
      <c r="AE4" s="3">
        <v>13</v>
      </c>
      <c r="AF4" s="3">
        <v>20</v>
      </c>
      <c r="AG4" s="3">
        <v>27</v>
      </c>
      <c r="AH4" s="81"/>
      <c r="AI4" s="3">
        <v>10</v>
      </c>
      <c r="AJ4" s="3">
        <v>17</v>
      </c>
      <c r="AK4" s="3">
        <v>24</v>
      </c>
      <c r="AL4" s="81"/>
      <c r="AM4" s="3">
        <v>8</v>
      </c>
      <c r="AN4" s="3">
        <v>15</v>
      </c>
      <c r="AO4" s="3">
        <v>22</v>
      </c>
      <c r="AP4" s="4">
        <v>29</v>
      </c>
      <c r="AQ4" s="81"/>
      <c r="AR4" s="3">
        <v>12</v>
      </c>
      <c r="AS4" s="3">
        <v>19</v>
      </c>
      <c r="AT4" s="3">
        <v>26</v>
      </c>
      <c r="AU4" s="81"/>
      <c r="AV4" s="3">
        <v>10</v>
      </c>
      <c r="AW4" s="3">
        <v>17</v>
      </c>
      <c r="AX4" s="3">
        <v>24</v>
      </c>
      <c r="AY4" s="4">
        <v>31</v>
      </c>
      <c r="AZ4" s="3">
        <v>7</v>
      </c>
      <c r="BA4" s="3">
        <v>14</v>
      </c>
      <c r="BB4" s="3">
        <v>21</v>
      </c>
      <c r="BC4" s="3">
        <v>28</v>
      </c>
    </row>
    <row r="5" spans="1:55" x14ac:dyDescent="0.25">
      <c r="A5" s="83"/>
      <c r="B5" s="83"/>
      <c r="C5" s="84"/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6"/>
      <c r="V5" s="7"/>
      <c r="W5" s="8">
        <v>1</v>
      </c>
      <c r="X5" s="8">
        <v>2</v>
      </c>
      <c r="Y5" s="8">
        <v>3</v>
      </c>
      <c r="Z5" s="8">
        <v>4</v>
      </c>
      <c r="AA5" s="8">
        <v>5</v>
      </c>
      <c r="AB5" s="8">
        <v>6</v>
      </c>
      <c r="AC5" s="8">
        <v>7</v>
      </c>
      <c r="AD5" s="8">
        <v>8</v>
      </c>
      <c r="AE5" s="8">
        <v>9</v>
      </c>
      <c r="AF5" s="8">
        <v>10</v>
      </c>
      <c r="AG5" s="8">
        <v>11</v>
      </c>
      <c r="AH5" s="8">
        <v>12</v>
      </c>
      <c r="AI5" s="8">
        <v>13</v>
      </c>
      <c r="AJ5" s="8">
        <v>14</v>
      </c>
      <c r="AK5" s="8">
        <v>15</v>
      </c>
      <c r="AL5" s="8">
        <v>16</v>
      </c>
      <c r="AM5" s="8">
        <v>17</v>
      </c>
      <c r="AN5" s="8">
        <v>18</v>
      </c>
      <c r="AO5" s="8">
        <v>19</v>
      </c>
      <c r="AP5" s="8">
        <v>20</v>
      </c>
      <c r="AQ5" s="8">
        <v>21</v>
      </c>
      <c r="AR5" s="8">
        <v>22</v>
      </c>
      <c r="AS5" s="8">
        <v>23</v>
      </c>
      <c r="AT5" s="8">
        <v>24</v>
      </c>
      <c r="AU5" s="9"/>
      <c r="AV5" s="5"/>
      <c r="AW5" s="5"/>
      <c r="AX5" s="5"/>
      <c r="AY5" s="9"/>
      <c r="AZ5" s="5"/>
      <c r="BA5" s="5"/>
      <c r="BB5" s="5"/>
      <c r="BC5" s="5"/>
    </row>
    <row r="6" spans="1:55" x14ac:dyDescent="0.25">
      <c r="A6" s="83"/>
      <c r="B6" s="83"/>
      <c r="C6" s="84"/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  <c r="N6" s="5">
        <v>11</v>
      </c>
      <c r="O6" s="5">
        <v>12</v>
      </c>
      <c r="P6" s="8">
        <v>13</v>
      </c>
      <c r="Q6" s="8">
        <v>14</v>
      </c>
      <c r="R6" s="8">
        <v>15</v>
      </c>
      <c r="S6" s="8">
        <v>16</v>
      </c>
      <c r="T6" s="8">
        <v>17</v>
      </c>
      <c r="U6" s="7">
        <v>18</v>
      </c>
      <c r="V6" s="7">
        <v>19</v>
      </c>
      <c r="W6" s="8">
        <v>20</v>
      </c>
      <c r="X6" s="8">
        <v>21</v>
      </c>
      <c r="Y6" s="8">
        <v>22</v>
      </c>
      <c r="Z6" s="5">
        <v>23</v>
      </c>
      <c r="AA6" s="5">
        <v>24</v>
      </c>
      <c r="AB6" s="5">
        <v>25</v>
      </c>
      <c r="AC6" s="5">
        <v>26</v>
      </c>
      <c r="AD6" s="5">
        <v>27</v>
      </c>
      <c r="AE6" s="5">
        <v>28</v>
      </c>
      <c r="AF6" s="5">
        <v>29</v>
      </c>
      <c r="AG6" s="5">
        <v>30</v>
      </c>
      <c r="AH6" s="5">
        <v>31</v>
      </c>
      <c r="AI6" s="5">
        <v>32</v>
      </c>
      <c r="AJ6" s="5">
        <v>33</v>
      </c>
      <c r="AK6" s="5">
        <v>34</v>
      </c>
      <c r="AL6" s="5">
        <v>35</v>
      </c>
      <c r="AM6" s="5">
        <v>36</v>
      </c>
      <c r="AN6" s="5">
        <v>37</v>
      </c>
      <c r="AO6" s="5">
        <v>38</v>
      </c>
      <c r="AP6" s="5">
        <v>39</v>
      </c>
      <c r="AQ6" s="5">
        <v>40</v>
      </c>
      <c r="AR6" s="5">
        <v>41</v>
      </c>
      <c r="AS6" s="5">
        <v>42</v>
      </c>
      <c r="AT6" s="5">
        <v>43</v>
      </c>
      <c r="AU6" s="5">
        <v>44</v>
      </c>
      <c r="AV6" s="5">
        <v>45</v>
      </c>
      <c r="AW6" s="5">
        <v>46</v>
      </c>
      <c r="AX6" s="5">
        <v>47</v>
      </c>
      <c r="AY6" s="5">
        <v>48</v>
      </c>
      <c r="AZ6" s="5">
        <v>49</v>
      </c>
      <c r="BA6" s="5">
        <v>50</v>
      </c>
      <c r="BB6" s="5">
        <v>51</v>
      </c>
      <c r="BC6" s="5">
        <v>52</v>
      </c>
    </row>
    <row r="7" spans="1:55" x14ac:dyDescent="0.25">
      <c r="A7" s="10" t="s">
        <v>22</v>
      </c>
      <c r="B7" s="11" t="s">
        <v>23</v>
      </c>
      <c r="C7" s="12" t="s">
        <v>24</v>
      </c>
      <c r="D7" s="13">
        <f>D9+D11+D13+D15+D17+D19+D21+D23+D25+D27</f>
        <v>22</v>
      </c>
      <c r="E7" s="13">
        <f t="shared" ref="E7:AT8" si="0">E9+E11+E13+E15+E17+E19+E21+E23+E25+E27</f>
        <v>22</v>
      </c>
      <c r="F7" s="13">
        <f t="shared" si="0"/>
        <v>22</v>
      </c>
      <c r="G7" s="13">
        <f t="shared" si="0"/>
        <v>22</v>
      </c>
      <c r="H7" s="13">
        <f t="shared" si="0"/>
        <v>22</v>
      </c>
      <c r="I7" s="13">
        <f t="shared" si="0"/>
        <v>22</v>
      </c>
      <c r="J7" s="13">
        <f t="shared" si="0"/>
        <v>22</v>
      </c>
      <c r="K7" s="13">
        <f t="shared" si="0"/>
        <v>22</v>
      </c>
      <c r="L7" s="13">
        <f t="shared" si="0"/>
        <v>22</v>
      </c>
      <c r="M7" s="13">
        <f t="shared" si="0"/>
        <v>22</v>
      </c>
      <c r="N7" s="13">
        <f t="shared" si="0"/>
        <v>22</v>
      </c>
      <c r="O7" s="13">
        <f t="shared" si="0"/>
        <v>22</v>
      </c>
      <c r="P7" s="13">
        <f t="shared" si="0"/>
        <v>22</v>
      </c>
      <c r="Q7" s="13">
        <f t="shared" si="0"/>
        <v>21</v>
      </c>
      <c r="R7" s="13">
        <f t="shared" si="0"/>
        <v>21</v>
      </c>
      <c r="S7" s="13">
        <f t="shared" si="0"/>
        <v>21</v>
      </c>
      <c r="T7" s="13">
        <f t="shared" si="0"/>
        <v>21</v>
      </c>
      <c r="U7" s="13">
        <f t="shared" si="0"/>
        <v>0</v>
      </c>
      <c r="V7" s="13">
        <f t="shared" si="0"/>
        <v>0</v>
      </c>
      <c r="W7" s="13">
        <f t="shared" si="0"/>
        <v>24</v>
      </c>
      <c r="X7" s="13">
        <f t="shared" si="0"/>
        <v>24</v>
      </c>
      <c r="Y7" s="13">
        <f t="shared" si="0"/>
        <v>24</v>
      </c>
      <c r="Z7" s="13">
        <f t="shared" si="0"/>
        <v>24</v>
      </c>
      <c r="AA7" s="13">
        <f t="shared" si="0"/>
        <v>24</v>
      </c>
      <c r="AB7" s="13">
        <f t="shared" si="0"/>
        <v>24</v>
      </c>
      <c r="AC7" s="13">
        <f t="shared" si="0"/>
        <v>24</v>
      </c>
      <c r="AD7" s="13">
        <f t="shared" si="0"/>
        <v>24</v>
      </c>
      <c r="AE7" s="13">
        <f t="shared" si="0"/>
        <v>24</v>
      </c>
      <c r="AF7" s="13">
        <f t="shared" si="0"/>
        <v>24</v>
      </c>
      <c r="AG7" s="13">
        <f t="shared" si="0"/>
        <v>24</v>
      </c>
      <c r="AH7" s="13">
        <f t="shared" si="0"/>
        <v>24</v>
      </c>
      <c r="AI7" s="13">
        <f t="shared" si="0"/>
        <v>24</v>
      </c>
      <c r="AJ7" s="13">
        <f t="shared" si="0"/>
        <v>24</v>
      </c>
      <c r="AK7" s="13">
        <f t="shared" si="0"/>
        <v>24</v>
      </c>
      <c r="AL7" s="13">
        <f t="shared" si="0"/>
        <v>24</v>
      </c>
      <c r="AM7" s="13">
        <f t="shared" si="0"/>
        <v>23</v>
      </c>
      <c r="AN7" s="13">
        <f t="shared" si="0"/>
        <v>23</v>
      </c>
      <c r="AO7" s="13">
        <f t="shared" si="0"/>
        <v>22</v>
      </c>
      <c r="AP7" s="13">
        <f t="shared" si="0"/>
        <v>22</v>
      </c>
      <c r="AQ7" s="13">
        <f t="shared" si="0"/>
        <v>22</v>
      </c>
      <c r="AR7" s="13">
        <f t="shared" si="0"/>
        <v>22</v>
      </c>
      <c r="AS7" s="14">
        <f t="shared" si="0"/>
        <v>0</v>
      </c>
      <c r="AT7" s="14">
        <f t="shared" si="0"/>
        <v>0</v>
      </c>
      <c r="AU7" s="15"/>
      <c r="AV7" s="15"/>
      <c r="AW7" s="15"/>
      <c r="AX7" s="15"/>
      <c r="AY7" s="15"/>
      <c r="AZ7" s="15"/>
      <c r="BA7" s="15"/>
      <c r="BB7" s="15"/>
      <c r="BC7" s="15"/>
    </row>
    <row r="8" spans="1:55" x14ac:dyDescent="0.25">
      <c r="A8" s="16"/>
      <c r="B8" s="16"/>
      <c r="C8" s="17" t="s">
        <v>25</v>
      </c>
      <c r="D8" s="18">
        <f>D10+D12+D14+D16+D18+D20+D22+D24+D26+D28</f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8">
        <f t="shared" si="0"/>
        <v>0</v>
      </c>
      <c r="O8" s="18">
        <f t="shared" si="0"/>
        <v>0</v>
      </c>
      <c r="P8" s="18">
        <f t="shared" si="0"/>
        <v>0</v>
      </c>
      <c r="Q8" s="18">
        <f t="shared" si="0"/>
        <v>0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0</v>
      </c>
      <c r="V8" s="18">
        <f t="shared" si="0"/>
        <v>0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18">
        <f t="shared" si="0"/>
        <v>0</v>
      </c>
      <c r="AG8" s="18">
        <f t="shared" si="0"/>
        <v>0</v>
      </c>
      <c r="AH8" s="18">
        <f t="shared" si="0"/>
        <v>0</v>
      </c>
      <c r="AI8" s="18">
        <f t="shared" si="0"/>
        <v>0</v>
      </c>
      <c r="AJ8" s="18">
        <f t="shared" si="0"/>
        <v>0</v>
      </c>
      <c r="AK8" s="18">
        <f t="shared" si="0"/>
        <v>0</v>
      </c>
      <c r="AL8" s="18">
        <f t="shared" si="0"/>
        <v>0</v>
      </c>
      <c r="AM8" s="18">
        <f t="shared" si="0"/>
        <v>0</v>
      </c>
      <c r="AN8" s="18">
        <f t="shared" si="0"/>
        <v>0</v>
      </c>
      <c r="AO8" s="18">
        <f t="shared" si="0"/>
        <v>0</v>
      </c>
      <c r="AP8" s="18">
        <f t="shared" si="0"/>
        <v>0</v>
      </c>
      <c r="AQ8" s="18">
        <f t="shared" si="0"/>
        <v>0</v>
      </c>
      <c r="AR8" s="18">
        <f t="shared" si="0"/>
        <v>0</v>
      </c>
      <c r="AS8" s="14">
        <f t="shared" si="0"/>
        <v>0</v>
      </c>
      <c r="AT8" s="14">
        <f t="shared" si="0"/>
        <v>0</v>
      </c>
      <c r="AU8" s="15"/>
      <c r="AV8" s="15"/>
      <c r="AW8" s="15"/>
      <c r="AX8" s="15"/>
      <c r="AY8" s="15"/>
      <c r="AZ8" s="15"/>
      <c r="BA8" s="15"/>
      <c r="BB8" s="15"/>
      <c r="BC8" s="15"/>
    </row>
    <row r="9" spans="1:55" x14ac:dyDescent="0.25">
      <c r="A9" s="19" t="s">
        <v>26</v>
      </c>
      <c r="B9" s="19" t="str">
        <f>'[1]ТЕХНОЛОГИИЯ МАШИНОСТРОЕНИЯ'!B8</f>
        <v>Русский язык</v>
      </c>
      <c r="C9" s="20" t="s">
        <v>24</v>
      </c>
      <c r="D9" s="21">
        <v>2</v>
      </c>
      <c r="E9" s="21">
        <v>2</v>
      </c>
      <c r="F9" s="21">
        <v>2</v>
      </c>
      <c r="G9" s="21">
        <v>2</v>
      </c>
      <c r="H9" s="21">
        <v>2</v>
      </c>
      <c r="I9" s="21">
        <v>2</v>
      </c>
      <c r="J9" s="21">
        <v>2</v>
      </c>
      <c r="K9" s="21">
        <v>2</v>
      </c>
      <c r="L9" s="21">
        <v>2</v>
      </c>
      <c r="M9" s="21">
        <v>2</v>
      </c>
      <c r="N9" s="21">
        <v>2</v>
      </c>
      <c r="O9" s="21">
        <v>2</v>
      </c>
      <c r="P9" s="21">
        <v>2</v>
      </c>
      <c r="Q9" s="21">
        <v>2</v>
      </c>
      <c r="R9" s="21">
        <v>2</v>
      </c>
      <c r="S9" s="21">
        <v>2</v>
      </c>
      <c r="T9" s="21">
        <v>2</v>
      </c>
      <c r="U9" s="15"/>
      <c r="V9" s="15"/>
      <c r="W9" s="22">
        <v>2</v>
      </c>
      <c r="X9" s="22">
        <v>2</v>
      </c>
      <c r="Y9" s="22">
        <v>2</v>
      </c>
      <c r="Z9" s="22">
        <v>2</v>
      </c>
      <c r="AA9" s="22">
        <v>2</v>
      </c>
      <c r="AB9" s="22">
        <v>2</v>
      </c>
      <c r="AC9" s="22">
        <v>2</v>
      </c>
      <c r="AD9" s="22">
        <v>2</v>
      </c>
      <c r="AE9" s="22">
        <v>2</v>
      </c>
      <c r="AF9" s="22">
        <v>2</v>
      </c>
      <c r="AG9" s="22">
        <v>2</v>
      </c>
      <c r="AH9" s="22">
        <v>2</v>
      </c>
      <c r="AI9" s="22">
        <v>2</v>
      </c>
      <c r="AJ9" s="22">
        <v>2</v>
      </c>
      <c r="AK9" s="22">
        <v>2</v>
      </c>
      <c r="AL9" s="22">
        <v>2</v>
      </c>
      <c r="AM9" s="22">
        <v>2</v>
      </c>
      <c r="AN9" s="22">
        <v>2</v>
      </c>
      <c r="AO9" s="22">
        <v>2</v>
      </c>
      <c r="AP9" s="22">
        <v>2</v>
      </c>
      <c r="AQ9" s="22">
        <v>2</v>
      </c>
      <c r="AR9" s="22">
        <v>2</v>
      </c>
      <c r="AS9" s="23"/>
      <c r="AT9" s="23"/>
      <c r="AU9" s="24"/>
      <c r="AV9" s="24"/>
      <c r="AW9" s="24"/>
      <c r="AX9" s="24"/>
      <c r="AY9" s="24"/>
      <c r="AZ9" s="24"/>
      <c r="BA9" s="24"/>
      <c r="BB9" s="24"/>
      <c r="BC9" s="24"/>
    </row>
    <row r="10" spans="1:55" x14ac:dyDescent="0.25">
      <c r="A10" s="25"/>
      <c r="B10" s="26"/>
      <c r="C10" s="27" t="s">
        <v>25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9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30"/>
      <c r="AR10" s="28"/>
      <c r="AS10" s="31"/>
      <c r="AT10" s="31"/>
      <c r="AU10" s="24"/>
      <c r="AV10" s="29"/>
      <c r="AW10" s="29"/>
      <c r="AX10" s="29"/>
      <c r="AY10" s="29"/>
      <c r="AZ10" s="29"/>
      <c r="BA10" s="29"/>
      <c r="BB10" s="29"/>
      <c r="BC10" s="29"/>
    </row>
    <row r="11" spans="1:55" x14ac:dyDescent="0.25">
      <c r="A11" s="19" t="s">
        <v>27</v>
      </c>
      <c r="B11" s="19" t="str">
        <f>'[1]ТЕХНОЛОГИИЯ МАШИНОСТРОЕНИЯ'!B9</f>
        <v>Литература</v>
      </c>
      <c r="C11" s="20" t="s">
        <v>24</v>
      </c>
      <c r="D11" s="21">
        <v>3</v>
      </c>
      <c r="E11" s="21">
        <v>3</v>
      </c>
      <c r="F11" s="21">
        <v>3</v>
      </c>
      <c r="G11" s="21">
        <v>3</v>
      </c>
      <c r="H11" s="21">
        <v>3</v>
      </c>
      <c r="I11" s="21">
        <v>3</v>
      </c>
      <c r="J11" s="21">
        <v>3</v>
      </c>
      <c r="K11" s="21">
        <v>3</v>
      </c>
      <c r="L11" s="21">
        <v>3</v>
      </c>
      <c r="M11" s="21">
        <v>3</v>
      </c>
      <c r="N11" s="21">
        <v>3</v>
      </c>
      <c r="O11" s="21">
        <v>3</v>
      </c>
      <c r="P11" s="21">
        <v>3</v>
      </c>
      <c r="Q11" s="21">
        <v>3</v>
      </c>
      <c r="R11" s="21">
        <v>3</v>
      </c>
      <c r="S11" s="21">
        <v>3</v>
      </c>
      <c r="T11" s="21">
        <v>3</v>
      </c>
      <c r="U11" s="32"/>
      <c r="V11" s="32"/>
      <c r="W11" s="22">
        <v>3</v>
      </c>
      <c r="X11" s="22">
        <v>3</v>
      </c>
      <c r="Y11" s="22">
        <v>3</v>
      </c>
      <c r="Z11" s="22">
        <v>3</v>
      </c>
      <c r="AA11" s="22">
        <v>3</v>
      </c>
      <c r="AB11" s="22">
        <v>3</v>
      </c>
      <c r="AC11" s="22">
        <v>3</v>
      </c>
      <c r="AD11" s="22">
        <v>3</v>
      </c>
      <c r="AE11" s="22">
        <v>3</v>
      </c>
      <c r="AF11" s="22">
        <v>3</v>
      </c>
      <c r="AG11" s="22">
        <v>3</v>
      </c>
      <c r="AH11" s="22">
        <v>3</v>
      </c>
      <c r="AI11" s="22">
        <v>3</v>
      </c>
      <c r="AJ11" s="22">
        <v>3</v>
      </c>
      <c r="AK11" s="22">
        <v>3</v>
      </c>
      <c r="AL11" s="22">
        <v>3</v>
      </c>
      <c r="AM11" s="22">
        <v>3</v>
      </c>
      <c r="AN11" s="22">
        <v>3</v>
      </c>
      <c r="AO11" s="22">
        <v>3</v>
      </c>
      <c r="AP11" s="22">
        <v>3</v>
      </c>
      <c r="AQ11" s="22">
        <v>3</v>
      </c>
      <c r="AR11" s="22">
        <v>3</v>
      </c>
      <c r="AS11" s="23"/>
      <c r="AT11" s="23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x14ac:dyDescent="0.25">
      <c r="A12" s="25"/>
      <c r="B12" s="33"/>
      <c r="C12" s="27" t="s">
        <v>25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9"/>
      <c r="V12" s="29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31"/>
      <c r="AT12" s="31"/>
      <c r="AU12" s="29"/>
      <c r="AV12" s="29"/>
      <c r="AW12" s="29"/>
      <c r="AX12" s="29"/>
      <c r="AY12" s="29"/>
      <c r="AZ12" s="29"/>
      <c r="BA12" s="29"/>
      <c r="BB12" s="29"/>
      <c r="BC12" s="29"/>
    </row>
    <row r="13" spans="1:55" x14ac:dyDescent="0.25">
      <c r="A13" s="19" t="s">
        <v>28</v>
      </c>
      <c r="B13" s="19" t="str">
        <f>'[1]ТЕХНОЛОГИИЯ МАШИНОСТРОЕНИЯ'!B10</f>
        <v>Иностранный язык</v>
      </c>
      <c r="C13" s="20" t="s">
        <v>24</v>
      </c>
      <c r="D13" s="21">
        <v>2</v>
      </c>
      <c r="E13" s="21">
        <v>2</v>
      </c>
      <c r="F13" s="21">
        <v>2</v>
      </c>
      <c r="G13" s="21">
        <v>2</v>
      </c>
      <c r="H13" s="21">
        <v>2</v>
      </c>
      <c r="I13" s="21">
        <v>2</v>
      </c>
      <c r="J13" s="21">
        <v>2</v>
      </c>
      <c r="K13" s="21">
        <v>2</v>
      </c>
      <c r="L13" s="21">
        <v>2</v>
      </c>
      <c r="M13" s="21">
        <v>2</v>
      </c>
      <c r="N13" s="21">
        <v>2</v>
      </c>
      <c r="O13" s="21">
        <v>2</v>
      </c>
      <c r="P13" s="21">
        <v>2</v>
      </c>
      <c r="Q13" s="21">
        <v>2</v>
      </c>
      <c r="R13" s="21">
        <v>2</v>
      </c>
      <c r="S13" s="21">
        <v>2</v>
      </c>
      <c r="T13" s="21">
        <v>2</v>
      </c>
      <c r="U13" s="32"/>
      <c r="V13" s="32"/>
      <c r="W13" s="22">
        <v>2</v>
      </c>
      <c r="X13" s="22">
        <v>2</v>
      </c>
      <c r="Y13" s="22">
        <v>2</v>
      </c>
      <c r="Z13" s="22">
        <v>2</v>
      </c>
      <c r="AA13" s="22">
        <v>2</v>
      </c>
      <c r="AB13" s="22">
        <v>2</v>
      </c>
      <c r="AC13" s="22">
        <v>2</v>
      </c>
      <c r="AD13" s="22">
        <v>2</v>
      </c>
      <c r="AE13" s="22">
        <v>2</v>
      </c>
      <c r="AF13" s="22">
        <v>2</v>
      </c>
      <c r="AG13" s="22">
        <v>2</v>
      </c>
      <c r="AH13" s="22">
        <v>2</v>
      </c>
      <c r="AI13" s="22">
        <v>2</v>
      </c>
      <c r="AJ13" s="22">
        <v>2</v>
      </c>
      <c r="AK13" s="22">
        <v>2</v>
      </c>
      <c r="AL13" s="22">
        <v>2</v>
      </c>
      <c r="AM13" s="22">
        <v>2</v>
      </c>
      <c r="AN13" s="22">
        <v>2</v>
      </c>
      <c r="AO13" s="22">
        <v>2</v>
      </c>
      <c r="AP13" s="22">
        <v>2</v>
      </c>
      <c r="AQ13" s="22">
        <v>2</v>
      </c>
      <c r="AR13" s="22">
        <v>2</v>
      </c>
      <c r="AS13" s="23"/>
      <c r="AT13" s="3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x14ac:dyDescent="0.25">
      <c r="A14" s="25"/>
      <c r="B14" s="33"/>
      <c r="C14" s="27" t="s">
        <v>25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29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31"/>
      <c r="AT14" s="31"/>
      <c r="AU14" s="29"/>
      <c r="AV14" s="29"/>
      <c r="AW14" s="29"/>
      <c r="AX14" s="29"/>
      <c r="AY14" s="29"/>
      <c r="AZ14" s="29"/>
      <c r="BA14" s="29"/>
      <c r="BB14" s="29"/>
      <c r="BC14" s="29"/>
    </row>
    <row r="15" spans="1:55" x14ac:dyDescent="0.25">
      <c r="A15" s="19" t="s">
        <v>29</v>
      </c>
      <c r="B15" s="19" t="str">
        <f>'[1]ТЕХНОЛОГИИЯ МАШИНОСТРОЕНИЯ'!B11</f>
        <v>История</v>
      </c>
      <c r="C15" s="20" t="s">
        <v>24</v>
      </c>
      <c r="D15" s="21">
        <v>3</v>
      </c>
      <c r="E15" s="21">
        <v>3</v>
      </c>
      <c r="F15" s="21">
        <v>3</v>
      </c>
      <c r="G15" s="21">
        <v>3</v>
      </c>
      <c r="H15" s="21">
        <v>3</v>
      </c>
      <c r="I15" s="21">
        <v>3</v>
      </c>
      <c r="J15" s="21">
        <v>3</v>
      </c>
      <c r="K15" s="21">
        <v>3</v>
      </c>
      <c r="L15" s="21">
        <v>3</v>
      </c>
      <c r="M15" s="21">
        <v>3</v>
      </c>
      <c r="N15" s="21">
        <v>3</v>
      </c>
      <c r="O15" s="21">
        <v>3</v>
      </c>
      <c r="P15" s="21">
        <v>3</v>
      </c>
      <c r="Q15" s="21">
        <v>3</v>
      </c>
      <c r="R15" s="21">
        <v>3</v>
      </c>
      <c r="S15" s="21">
        <v>3</v>
      </c>
      <c r="T15" s="21">
        <v>3</v>
      </c>
      <c r="U15" s="32"/>
      <c r="V15" s="32"/>
      <c r="W15" s="22">
        <v>3</v>
      </c>
      <c r="X15" s="22">
        <v>3</v>
      </c>
      <c r="Y15" s="22">
        <v>3</v>
      </c>
      <c r="Z15" s="22">
        <v>3</v>
      </c>
      <c r="AA15" s="22">
        <v>3</v>
      </c>
      <c r="AB15" s="22">
        <v>3</v>
      </c>
      <c r="AC15" s="22">
        <v>3</v>
      </c>
      <c r="AD15" s="22">
        <v>3</v>
      </c>
      <c r="AE15" s="22">
        <v>3</v>
      </c>
      <c r="AF15" s="22">
        <v>3</v>
      </c>
      <c r="AG15" s="22">
        <v>3</v>
      </c>
      <c r="AH15" s="22">
        <v>3</v>
      </c>
      <c r="AI15" s="22">
        <v>3</v>
      </c>
      <c r="AJ15" s="22">
        <v>3</v>
      </c>
      <c r="AK15" s="22">
        <v>3</v>
      </c>
      <c r="AL15" s="22">
        <v>3</v>
      </c>
      <c r="AM15" s="22">
        <v>3</v>
      </c>
      <c r="AN15" s="22">
        <v>3</v>
      </c>
      <c r="AO15" s="22">
        <v>3</v>
      </c>
      <c r="AP15" s="22">
        <v>3</v>
      </c>
      <c r="AQ15" s="22">
        <v>3</v>
      </c>
      <c r="AR15" s="22">
        <v>3</v>
      </c>
      <c r="AS15" s="23"/>
      <c r="AT15" s="23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x14ac:dyDescent="0.25">
      <c r="A16" s="25"/>
      <c r="B16" s="33"/>
      <c r="C16" s="27" t="s">
        <v>25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/>
      <c r="V16" s="29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31"/>
      <c r="AT16" s="31"/>
      <c r="AU16" s="29"/>
      <c r="AV16" s="29"/>
      <c r="AW16" s="29"/>
      <c r="AX16" s="29"/>
      <c r="AY16" s="29"/>
      <c r="AZ16" s="29"/>
      <c r="BA16" s="29"/>
      <c r="BB16" s="29"/>
      <c r="BC16" s="29"/>
    </row>
    <row r="17" spans="1:55" x14ac:dyDescent="0.25">
      <c r="A17" s="19" t="s">
        <v>30</v>
      </c>
      <c r="B17" s="19" t="str">
        <f>'[1]ТЕХНОЛОГИИЯ МАШИНОСТРОЕНИЯ'!B12</f>
        <v>Обществознание (включая экономику и право)</v>
      </c>
      <c r="C17" s="20" t="s">
        <v>24</v>
      </c>
      <c r="D17" s="21">
        <v>3</v>
      </c>
      <c r="E17" s="21">
        <v>3</v>
      </c>
      <c r="F17" s="21">
        <v>3</v>
      </c>
      <c r="G17" s="21">
        <v>3</v>
      </c>
      <c r="H17" s="21">
        <v>3</v>
      </c>
      <c r="I17" s="21">
        <v>3</v>
      </c>
      <c r="J17" s="21">
        <v>3</v>
      </c>
      <c r="K17" s="21">
        <v>3</v>
      </c>
      <c r="L17" s="21">
        <v>3</v>
      </c>
      <c r="M17" s="21">
        <v>3</v>
      </c>
      <c r="N17" s="21">
        <v>3</v>
      </c>
      <c r="O17" s="21">
        <v>3</v>
      </c>
      <c r="P17" s="21">
        <v>3</v>
      </c>
      <c r="Q17" s="21">
        <v>3</v>
      </c>
      <c r="R17" s="21">
        <v>3</v>
      </c>
      <c r="S17" s="21">
        <v>3</v>
      </c>
      <c r="T17" s="21">
        <v>3</v>
      </c>
      <c r="U17" s="32"/>
      <c r="V17" s="32"/>
      <c r="W17" s="22">
        <v>3</v>
      </c>
      <c r="X17" s="22">
        <v>3</v>
      </c>
      <c r="Y17" s="22">
        <v>3</v>
      </c>
      <c r="Z17" s="22">
        <v>3</v>
      </c>
      <c r="AA17" s="22">
        <v>3</v>
      </c>
      <c r="AB17" s="22">
        <v>3</v>
      </c>
      <c r="AC17" s="22">
        <v>3</v>
      </c>
      <c r="AD17" s="22">
        <v>3</v>
      </c>
      <c r="AE17" s="22">
        <v>3</v>
      </c>
      <c r="AF17" s="22">
        <v>3</v>
      </c>
      <c r="AG17" s="22">
        <v>3</v>
      </c>
      <c r="AH17" s="22">
        <v>3</v>
      </c>
      <c r="AI17" s="22">
        <v>3</v>
      </c>
      <c r="AJ17" s="22">
        <v>3</v>
      </c>
      <c r="AK17" s="22">
        <v>3</v>
      </c>
      <c r="AL17" s="22">
        <v>3</v>
      </c>
      <c r="AM17" s="22">
        <v>3</v>
      </c>
      <c r="AN17" s="22">
        <v>3</v>
      </c>
      <c r="AO17" s="22">
        <v>3</v>
      </c>
      <c r="AP17" s="22">
        <v>3</v>
      </c>
      <c r="AQ17" s="22">
        <v>3</v>
      </c>
      <c r="AR17" s="22">
        <v>3</v>
      </c>
      <c r="AS17" s="23"/>
      <c r="AT17" s="23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x14ac:dyDescent="0.25">
      <c r="A18" s="25"/>
      <c r="B18" s="33"/>
      <c r="C18" s="27" t="s">
        <v>25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29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31"/>
      <c r="AT18" s="31"/>
      <c r="AU18" s="29"/>
      <c r="AV18" s="29"/>
      <c r="AW18" s="29"/>
      <c r="AX18" s="29"/>
      <c r="AY18" s="29"/>
      <c r="AZ18" s="29"/>
      <c r="BA18" s="29"/>
      <c r="BB18" s="29"/>
      <c r="BC18" s="29"/>
    </row>
    <row r="19" spans="1:55" x14ac:dyDescent="0.25">
      <c r="A19" s="19" t="s">
        <v>31</v>
      </c>
      <c r="B19" s="19" t="str">
        <f>'[1]ТЕХНОЛОГИИЯ МАШИНОСТРОЕНИЯ'!B13</f>
        <v>Химия</v>
      </c>
      <c r="C19" s="20" t="s">
        <v>24</v>
      </c>
      <c r="D19" s="21">
        <v>2</v>
      </c>
      <c r="E19" s="21">
        <v>2</v>
      </c>
      <c r="F19" s="21">
        <v>2</v>
      </c>
      <c r="G19" s="21">
        <v>2</v>
      </c>
      <c r="H19" s="21">
        <v>2</v>
      </c>
      <c r="I19" s="21">
        <v>2</v>
      </c>
      <c r="J19" s="21">
        <v>2</v>
      </c>
      <c r="K19" s="21">
        <v>2</v>
      </c>
      <c r="L19" s="21">
        <v>2</v>
      </c>
      <c r="M19" s="21">
        <v>2</v>
      </c>
      <c r="N19" s="21">
        <v>2</v>
      </c>
      <c r="O19" s="21">
        <v>2</v>
      </c>
      <c r="P19" s="21">
        <v>2</v>
      </c>
      <c r="Q19" s="21">
        <v>2</v>
      </c>
      <c r="R19" s="21">
        <v>2</v>
      </c>
      <c r="S19" s="21">
        <v>2</v>
      </c>
      <c r="T19" s="21">
        <v>2</v>
      </c>
      <c r="U19" s="29"/>
      <c r="V19" s="29"/>
      <c r="W19" s="21">
        <v>2</v>
      </c>
      <c r="X19" s="21">
        <v>2</v>
      </c>
      <c r="Y19" s="21">
        <v>2</v>
      </c>
      <c r="Z19" s="21">
        <v>2</v>
      </c>
      <c r="AA19" s="21">
        <v>2</v>
      </c>
      <c r="AB19" s="21">
        <v>2</v>
      </c>
      <c r="AC19" s="21">
        <v>2</v>
      </c>
      <c r="AD19" s="21">
        <v>2</v>
      </c>
      <c r="AE19" s="21">
        <v>2</v>
      </c>
      <c r="AF19" s="21">
        <v>2</v>
      </c>
      <c r="AG19" s="21">
        <v>2</v>
      </c>
      <c r="AH19" s="21">
        <v>2</v>
      </c>
      <c r="AI19" s="21">
        <v>2</v>
      </c>
      <c r="AJ19" s="21">
        <v>2</v>
      </c>
      <c r="AK19" s="21">
        <v>2</v>
      </c>
      <c r="AL19" s="21">
        <v>2</v>
      </c>
      <c r="AM19" s="21">
        <v>2</v>
      </c>
      <c r="AN19" s="21">
        <v>2</v>
      </c>
      <c r="AO19" s="21">
        <v>2</v>
      </c>
      <c r="AP19" s="21">
        <v>2</v>
      </c>
      <c r="AQ19" s="21">
        <v>2</v>
      </c>
      <c r="AR19" s="21">
        <v>2</v>
      </c>
      <c r="AS19" s="34"/>
      <c r="AT19" s="34"/>
      <c r="AU19" s="29"/>
      <c r="AV19" s="29"/>
      <c r="AW19" s="29"/>
      <c r="AX19" s="29"/>
      <c r="AY19" s="29"/>
      <c r="AZ19" s="29"/>
      <c r="BA19" s="29"/>
      <c r="BB19" s="29"/>
      <c r="BC19" s="29"/>
    </row>
    <row r="20" spans="1:55" x14ac:dyDescent="0.25">
      <c r="A20" s="25"/>
      <c r="B20" s="33"/>
      <c r="C20" s="27" t="s">
        <v>25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29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31"/>
      <c r="AT20" s="31"/>
      <c r="AU20" s="29"/>
      <c r="AV20" s="29"/>
      <c r="AW20" s="29"/>
      <c r="AX20" s="29"/>
      <c r="AY20" s="29"/>
      <c r="AZ20" s="29"/>
      <c r="BA20" s="29"/>
      <c r="BB20" s="29"/>
      <c r="BC20" s="29"/>
    </row>
    <row r="21" spans="1:55" x14ac:dyDescent="0.25">
      <c r="A21" s="19" t="s">
        <v>32</v>
      </c>
      <c r="B21" s="19" t="str">
        <f>'[1]ТЕХНОЛОГИИЯ МАШИНОСТРОЕНИЯ'!B14</f>
        <v>Биология</v>
      </c>
      <c r="C21" s="20" t="s">
        <v>24</v>
      </c>
      <c r="D21" s="21">
        <v>2</v>
      </c>
      <c r="E21" s="21">
        <v>2</v>
      </c>
      <c r="F21" s="21">
        <v>2</v>
      </c>
      <c r="G21" s="21">
        <v>2</v>
      </c>
      <c r="H21" s="21">
        <v>2</v>
      </c>
      <c r="I21" s="21">
        <v>2</v>
      </c>
      <c r="J21" s="21">
        <v>2</v>
      </c>
      <c r="K21" s="21">
        <v>2</v>
      </c>
      <c r="L21" s="21">
        <v>2</v>
      </c>
      <c r="M21" s="21">
        <v>2</v>
      </c>
      <c r="N21" s="21">
        <v>2</v>
      </c>
      <c r="O21" s="21">
        <v>2</v>
      </c>
      <c r="P21" s="21">
        <v>2</v>
      </c>
      <c r="Q21" s="21">
        <v>2</v>
      </c>
      <c r="R21" s="21">
        <v>2</v>
      </c>
      <c r="S21" s="21">
        <v>2</v>
      </c>
      <c r="T21" s="21">
        <v>2</v>
      </c>
      <c r="U21" s="29"/>
      <c r="V21" s="29"/>
      <c r="W21" s="21">
        <v>2</v>
      </c>
      <c r="X21" s="21">
        <v>2</v>
      </c>
      <c r="Y21" s="21">
        <v>2</v>
      </c>
      <c r="Z21" s="21">
        <v>2</v>
      </c>
      <c r="AA21" s="21">
        <v>2</v>
      </c>
      <c r="AB21" s="21">
        <v>2</v>
      </c>
      <c r="AC21" s="21">
        <v>2</v>
      </c>
      <c r="AD21" s="21">
        <v>2</v>
      </c>
      <c r="AE21" s="21">
        <v>2</v>
      </c>
      <c r="AF21" s="21">
        <v>2</v>
      </c>
      <c r="AG21" s="21">
        <v>2</v>
      </c>
      <c r="AH21" s="21">
        <v>2</v>
      </c>
      <c r="AI21" s="21">
        <v>2</v>
      </c>
      <c r="AJ21" s="21">
        <v>2</v>
      </c>
      <c r="AK21" s="21">
        <v>2</v>
      </c>
      <c r="AL21" s="21">
        <v>2</v>
      </c>
      <c r="AM21" s="21">
        <v>2</v>
      </c>
      <c r="AN21" s="21">
        <v>2</v>
      </c>
      <c r="AO21" s="21">
        <v>2</v>
      </c>
      <c r="AP21" s="21">
        <v>2</v>
      </c>
      <c r="AQ21" s="21">
        <v>2</v>
      </c>
      <c r="AR21" s="21">
        <v>2</v>
      </c>
      <c r="AS21" s="34"/>
      <c r="AT21" s="34"/>
      <c r="AU21" s="29"/>
      <c r="AV21" s="29"/>
      <c r="AW21" s="29"/>
      <c r="AX21" s="29"/>
      <c r="AY21" s="29"/>
      <c r="AZ21" s="29"/>
      <c r="BA21" s="29"/>
      <c r="BB21" s="29"/>
      <c r="BC21" s="29"/>
    </row>
    <row r="22" spans="1:55" x14ac:dyDescent="0.25">
      <c r="A22" s="25"/>
      <c r="B22" s="33"/>
      <c r="C22" s="27" t="s">
        <v>25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29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31"/>
      <c r="AT22" s="31"/>
      <c r="AU22" s="29"/>
      <c r="AV22" s="29"/>
      <c r="AW22" s="29"/>
      <c r="AX22" s="29"/>
      <c r="AY22" s="29"/>
      <c r="AZ22" s="29"/>
      <c r="BA22" s="29"/>
      <c r="BB22" s="29"/>
      <c r="BC22" s="29"/>
    </row>
    <row r="23" spans="1:55" x14ac:dyDescent="0.25">
      <c r="A23" s="19" t="s">
        <v>33</v>
      </c>
      <c r="B23" s="19" t="str">
        <f>'[1]ТЕХНОЛОГИИЯ МАШИНОСТРОЕНИЯ'!B15</f>
        <v>Физическая культура</v>
      </c>
      <c r="C23" s="20" t="s">
        <v>24</v>
      </c>
      <c r="D23" s="21">
        <v>3</v>
      </c>
      <c r="E23" s="21">
        <v>3</v>
      </c>
      <c r="F23" s="21">
        <v>3</v>
      </c>
      <c r="G23" s="21">
        <v>3</v>
      </c>
      <c r="H23" s="21">
        <v>3</v>
      </c>
      <c r="I23" s="21">
        <v>3</v>
      </c>
      <c r="J23" s="21">
        <v>3</v>
      </c>
      <c r="K23" s="21">
        <v>3</v>
      </c>
      <c r="L23" s="21">
        <v>3</v>
      </c>
      <c r="M23" s="21">
        <v>3</v>
      </c>
      <c r="N23" s="21">
        <v>3</v>
      </c>
      <c r="O23" s="21">
        <v>3</v>
      </c>
      <c r="P23" s="21">
        <v>3</v>
      </c>
      <c r="Q23" s="21">
        <v>3</v>
      </c>
      <c r="R23" s="21">
        <v>3</v>
      </c>
      <c r="S23" s="21">
        <v>3</v>
      </c>
      <c r="T23" s="21">
        <v>3</v>
      </c>
      <c r="U23" s="32"/>
      <c r="V23" s="32"/>
      <c r="W23" s="21">
        <v>3</v>
      </c>
      <c r="X23" s="21">
        <v>3</v>
      </c>
      <c r="Y23" s="21">
        <v>3</v>
      </c>
      <c r="Z23" s="21">
        <v>3</v>
      </c>
      <c r="AA23" s="21">
        <v>3</v>
      </c>
      <c r="AB23" s="21">
        <v>3</v>
      </c>
      <c r="AC23" s="21">
        <v>3</v>
      </c>
      <c r="AD23" s="21">
        <v>3</v>
      </c>
      <c r="AE23" s="21">
        <v>3</v>
      </c>
      <c r="AF23" s="21">
        <v>3</v>
      </c>
      <c r="AG23" s="21">
        <v>3</v>
      </c>
      <c r="AH23" s="21">
        <v>3</v>
      </c>
      <c r="AI23" s="21">
        <v>3</v>
      </c>
      <c r="AJ23" s="21">
        <v>3</v>
      </c>
      <c r="AK23" s="21">
        <v>3</v>
      </c>
      <c r="AL23" s="21">
        <v>3</v>
      </c>
      <c r="AM23" s="21">
        <v>3</v>
      </c>
      <c r="AN23" s="21">
        <v>3</v>
      </c>
      <c r="AO23" s="21">
        <v>3</v>
      </c>
      <c r="AP23" s="21">
        <v>3</v>
      </c>
      <c r="AQ23" s="21">
        <v>3</v>
      </c>
      <c r="AR23" s="21">
        <v>3</v>
      </c>
      <c r="AS23" s="34"/>
      <c r="AT23" s="34"/>
      <c r="AU23" s="29"/>
      <c r="AV23" s="29"/>
      <c r="AW23" s="29"/>
      <c r="AX23" s="29"/>
      <c r="AY23" s="29"/>
      <c r="AZ23" s="29"/>
      <c r="BA23" s="29"/>
      <c r="BB23" s="29"/>
      <c r="BC23" s="29"/>
    </row>
    <row r="24" spans="1:55" x14ac:dyDescent="0.25">
      <c r="A24" s="25"/>
      <c r="B24" s="33"/>
      <c r="C24" s="27" t="s">
        <v>25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9"/>
      <c r="V24" s="29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35"/>
      <c r="AT24" s="31"/>
      <c r="AU24" s="29"/>
      <c r="AV24" s="29"/>
      <c r="AW24" s="29"/>
      <c r="AX24" s="29"/>
      <c r="AY24" s="29"/>
      <c r="AZ24" s="29"/>
      <c r="BA24" s="29"/>
      <c r="BB24" s="29"/>
      <c r="BC24" s="29"/>
    </row>
    <row r="25" spans="1:55" x14ac:dyDescent="0.25">
      <c r="A25" s="19" t="s">
        <v>34</v>
      </c>
      <c r="B25" s="19" t="str">
        <f>'[1]ТЕХНОЛОГИИЯ МАШИНОСТРОЕНИЯ'!B16</f>
        <v>ОБЖ</v>
      </c>
      <c r="C25" s="20" t="s">
        <v>24</v>
      </c>
      <c r="D25" s="36">
        <v>2</v>
      </c>
      <c r="E25" s="36">
        <v>2</v>
      </c>
      <c r="F25" s="36">
        <v>2</v>
      </c>
      <c r="G25" s="36">
        <v>2</v>
      </c>
      <c r="H25" s="36">
        <v>2</v>
      </c>
      <c r="I25" s="36">
        <v>2</v>
      </c>
      <c r="J25" s="36">
        <v>2</v>
      </c>
      <c r="K25" s="36">
        <v>2</v>
      </c>
      <c r="L25" s="36">
        <v>2</v>
      </c>
      <c r="M25" s="36">
        <v>2</v>
      </c>
      <c r="N25" s="36">
        <v>2</v>
      </c>
      <c r="O25" s="36">
        <v>2</v>
      </c>
      <c r="P25" s="36">
        <v>2</v>
      </c>
      <c r="Q25" s="36">
        <v>1</v>
      </c>
      <c r="R25" s="36">
        <v>1</v>
      </c>
      <c r="S25" s="36">
        <v>1</v>
      </c>
      <c r="T25" s="36">
        <v>1</v>
      </c>
      <c r="U25" s="29"/>
      <c r="V25" s="29"/>
      <c r="W25" s="36">
        <v>2</v>
      </c>
      <c r="X25" s="36">
        <v>2</v>
      </c>
      <c r="Y25" s="36">
        <v>2</v>
      </c>
      <c r="Z25" s="36">
        <v>2</v>
      </c>
      <c r="AA25" s="36">
        <v>2</v>
      </c>
      <c r="AB25" s="36">
        <v>2</v>
      </c>
      <c r="AC25" s="36">
        <v>2</v>
      </c>
      <c r="AD25" s="36">
        <v>2</v>
      </c>
      <c r="AE25" s="36">
        <v>2</v>
      </c>
      <c r="AF25" s="36">
        <v>2</v>
      </c>
      <c r="AG25" s="36">
        <v>2</v>
      </c>
      <c r="AH25" s="36">
        <v>2</v>
      </c>
      <c r="AI25" s="36">
        <v>2</v>
      </c>
      <c r="AJ25" s="36">
        <v>2</v>
      </c>
      <c r="AK25" s="36">
        <v>2</v>
      </c>
      <c r="AL25" s="36">
        <v>2</v>
      </c>
      <c r="AM25" s="36">
        <v>2</v>
      </c>
      <c r="AN25" s="36">
        <v>2</v>
      </c>
      <c r="AO25" s="36">
        <v>1</v>
      </c>
      <c r="AP25" s="36">
        <v>1</v>
      </c>
      <c r="AQ25" s="36">
        <v>1</v>
      </c>
      <c r="AR25" s="36">
        <v>1</v>
      </c>
      <c r="AS25" s="35"/>
      <c r="AT25" s="31"/>
      <c r="AU25" s="29"/>
      <c r="AV25" s="29"/>
      <c r="AW25" s="29"/>
      <c r="AX25" s="29"/>
      <c r="AY25" s="29"/>
      <c r="AZ25" s="29"/>
      <c r="BA25" s="29"/>
      <c r="BB25" s="29"/>
      <c r="BC25" s="29"/>
    </row>
    <row r="26" spans="1:55" x14ac:dyDescent="0.25">
      <c r="A26" s="25"/>
      <c r="B26" s="33"/>
      <c r="C26" s="27" t="s">
        <v>25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9"/>
      <c r="V26" s="29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35"/>
      <c r="AT26" s="31"/>
      <c r="AU26" s="29"/>
      <c r="AV26" s="29"/>
      <c r="AW26" s="29"/>
      <c r="AX26" s="29"/>
      <c r="AY26" s="29"/>
      <c r="AZ26" s="29"/>
      <c r="BA26" s="29"/>
      <c r="BB26" s="29"/>
      <c r="BC26" s="29"/>
    </row>
    <row r="27" spans="1:55" x14ac:dyDescent="0.25">
      <c r="A27" s="25" t="s">
        <v>35</v>
      </c>
      <c r="B27" s="19" t="s">
        <v>36</v>
      </c>
      <c r="C27" s="20" t="s">
        <v>24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29"/>
      <c r="V27" s="29"/>
      <c r="W27" s="36">
        <v>2</v>
      </c>
      <c r="X27" s="36">
        <v>2</v>
      </c>
      <c r="Y27" s="36">
        <v>2</v>
      </c>
      <c r="Z27" s="36">
        <v>2</v>
      </c>
      <c r="AA27" s="36">
        <v>2</v>
      </c>
      <c r="AB27" s="36">
        <v>2</v>
      </c>
      <c r="AC27" s="36">
        <v>2</v>
      </c>
      <c r="AD27" s="36">
        <v>2</v>
      </c>
      <c r="AE27" s="36">
        <v>2</v>
      </c>
      <c r="AF27" s="36">
        <v>2</v>
      </c>
      <c r="AG27" s="36">
        <v>2</v>
      </c>
      <c r="AH27" s="36">
        <v>2</v>
      </c>
      <c r="AI27" s="36">
        <v>2</v>
      </c>
      <c r="AJ27" s="36">
        <v>2</v>
      </c>
      <c r="AK27" s="36">
        <v>2</v>
      </c>
      <c r="AL27" s="36">
        <v>2</v>
      </c>
      <c r="AM27" s="36">
        <v>1</v>
      </c>
      <c r="AN27" s="36">
        <v>1</v>
      </c>
      <c r="AO27" s="36">
        <v>1</v>
      </c>
      <c r="AP27" s="36">
        <v>1</v>
      </c>
      <c r="AQ27" s="36">
        <v>1</v>
      </c>
      <c r="AR27" s="36">
        <v>1</v>
      </c>
      <c r="AS27" s="35"/>
      <c r="AT27" s="31"/>
      <c r="AU27" s="29"/>
      <c r="AV27" s="29"/>
      <c r="AW27" s="29"/>
      <c r="AX27" s="29"/>
      <c r="AY27" s="29"/>
      <c r="AZ27" s="29"/>
      <c r="BA27" s="29"/>
      <c r="BB27" s="29"/>
      <c r="BC27" s="29"/>
    </row>
    <row r="28" spans="1:55" x14ac:dyDescent="0.25">
      <c r="A28" s="25"/>
      <c r="B28" s="33"/>
      <c r="C28" s="27" t="s">
        <v>25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9"/>
      <c r="V28" s="29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35"/>
      <c r="AT28" s="31"/>
      <c r="AU28" s="29"/>
      <c r="AV28" s="29"/>
      <c r="AW28" s="29"/>
      <c r="AX28" s="29"/>
      <c r="AY28" s="29"/>
      <c r="AZ28" s="29"/>
      <c r="BA28" s="29"/>
      <c r="BB28" s="29"/>
      <c r="BC28" s="29"/>
    </row>
    <row r="29" spans="1:55" x14ac:dyDescent="0.25">
      <c r="A29" s="37" t="str">
        <f>'[1]ТЕХНОЛОГИИЯ МАШИНОСТРОЕНИЯ'!A17</f>
        <v>ОДП.ОО</v>
      </c>
      <c r="B29" s="37" t="str">
        <f>'[1]ТЕХНОЛОГИИЯ МАШИНОСТРОЕНИЯ'!B17</f>
        <v>Общеобразовательные дисциплины профильные</v>
      </c>
      <c r="C29" s="38" t="s">
        <v>24</v>
      </c>
      <c r="D29" s="39">
        <f>D31+D33+D35</f>
        <v>14</v>
      </c>
      <c r="E29" s="39">
        <f t="shared" ref="E29:AT30" si="1">E31+E33+E35</f>
        <v>14</v>
      </c>
      <c r="F29" s="39">
        <f t="shared" si="1"/>
        <v>14</v>
      </c>
      <c r="G29" s="39">
        <f t="shared" si="1"/>
        <v>14</v>
      </c>
      <c r="H29" s="39">
        <f t="shared" si="1"/>
        <v>14</v>
      </c>
      <c r="I29" s="39">
        <f t="shared" si="1"/>
        <v>14</v>
      </c>
      <c r="J29" s="39">
        <f t="shared" si="1"/>
        <v>14</v>
      </c>
      <c r="K29" s="39">
        <f t="shared" si="1"/>
        <v>14</v>
      </c>
      <c r="L29" s="39">
        <f t="shared" si="1"/>
        <v>14</v>
      </c>
      <c r="M29" s="39">
        <f t="shared" si="1"/>
        <v>14</v>
      </c>
      <c r="N29" s="39">
        <f t="shared" si="1"/>
        <v>14</v>
      </c>
      <c r="O29" s="39">
        <f t="shared" si="1"/>
        <v>14</v>
      </c>
      <c r="P29" s="39">
        <f t="shared" si="1"/>
        <v>14</v>
      </c>
      <c r="Q29" s="39">
        <f t="shared" si="1"/>
        <v>15</v>
      </c>
      <c r="R29" s="39">
        <f t="shared" si="1"/>
        <v>15</v>
      </c>
      <c r="S29" s="39">
        <f t="shared" si="1"/>
        <v>15</v>
      </c>
      <c r="T29" s="39">
        <f t="shared" si="1"/>
        <v>15</v>
      </c>
      <c r="U29" s="29"/>
      <c r="V29" s="29"/>
      <c r="W29" s="39">
        <f t="shared" si="1"/>
        <v>12</v>
      </c>
      <c r="X29" s="39">
        <f t="shared" si="1"/>
        <v>12</v>
      </c>
      <c r="Y29" s="39">
        <f t="shared" si="1"/>
        <v>12</v>
      </c>
      <c r="Z29" s="39">
        <f t="shared" si="1"/>
        <v>12</v>
      </c>
      <c r="AA29" s="39">
        <f t="shared" si="1"/>
        <v>12</v>
      </c>
      <c r="AB29" s="39">
        <f t="shared" si="1"/>
        <v>12</v>
      </c>
      <c r="AC29" s="39">
        <f t="shared" si="1"/>
        <v>12</v>
      </c>
      <c r="AD29" s="39">
        <f t="shared" si="1"/>
        <v>12</v>
      </c>
      <c r="AE29" s="39">
        <f t="shared" si="1"/>
        <v>12</v>
      </c>
      <c r="AF29" s="39">
        <f t="shared" si="1"/>
        <v>12</v>
      </c>
      <c r="AG29" s="39">
        <f t="shared" si="1"/>
        <v>12</v>
      </c>
      <c r="AH29" s="39">
        <f t="shared" si="1"/>
        <v>12</v>
      </c>
      <c r="AI29" s="39">
        <f t="shared" si="1"/>
        <v>12</v>
      </c>
      <c r="AJ29" s="39">
        <f t="shared" si="1"/>
        <v>12</v>
      </c>
      <c r="AK29" s="39">
        <f t="shared" si="1"/>
        <v>12</v>
      </c>
      <c r="AL29" s="39">
        <f t="shared" si="1"/>
        <v>12</v>
      </c>
      <c r="AM29" s="39">
        <f t="shared" si="1"/>
        <v>13</v>
      </c>
      <c r="AN29" s="39">
        <f t="shared" si="1"/>
        <v>13</v>
      </c>
      <c r="AO29" s="39">
        <f t="shared" si="1"/>
        <v>14</v>
      </c>
      <c r="AP29" s="39">
        <f t="shared" si="1"/>
        <v>14</v>
      </c>
      <c r="AQ29" s="39">
        <f t="shared" si="1"/>
        <v>14</v>
      </c>
      <c r="AR29" s="39">
        <f t="shared" si="1"/>
        <v>14</v>
      </c>
      <c r="AS29" s="31">
        <f t="shared" si="1"/>
        <v>0</v>
      </c>
      <c r="AT29" s="31">
        <f t="shared" si="1"/>
        <v>0</v>
      </c>
      <c r="AU29" s="29"/>
      <c r="AV29" s="29"/>
      <c r="AW29" s="29"/>
      <c r="AX29" s="29"/>
      <c r="AY29" s="29"/>
      <c r="AZ29" s="29"/>
      <c r="BA29" s="29"/>
      <c r="BB29" s="29"/>
      <c r="BC29" s="29"/>
    </row>
    <row r="30" spans="1:55" x14ac:dyDescent="0.25">
      <c r="A30" s="40"/>
      <c r="B30" s="40"/>
      <c r="C30" s="41" t="s">
        <v>25</v>
      </c>
      <c r="D30" s="28">
        <f>D32+D34+D36</f>
        <v>0</v>
      </c>
      <c r="E30" s="28">
        <f t="shared" si="1"/>
        <v>0</v>
      </c>
      <c r="F30" s="28">
        <f t="shared" si="1"/>
        <v>0</v>
      </c>
      <c r="G30" s="28">
        <f t="shared" si="1"/>
        <v>0</v>
      </c>
      <c r="H30" s="28">
        <f t="shared" si="1"/>
        <v>0</v>
      </c>
      <c r="I30" s="28">
        <f t="shared" si="1"/>
        <v>0</v>
      </c>
      <c r="J30" s="28">
        <f t="shared" si="1"/>
        <v>0</v>
      </c>
      <c r="K30" s="28">
        <f t="shared" si="1"/>
        <v>0</v>
      </c>
      <c r="L30" s="28">
        <f t="shared" si="1"/>
        <v>0</v>
      </c>
      <c r="M30" s="28">
        <f t="shared" si="1"/>
        <v>0</v>
      </c>
      <c r="N30" s="28">
        <f t="shared" si="1"/>
        <v>0</v>
      </c>
      <c r="O30" s="28">
        <f t="shared" si="1"/>
        <v>0</v>
      </c>
      <c r="P30" s="28">
        <f t="shared" si="1"/>
        <v>0</v>
      </c>
      <c r="Q30" s="28">
        <f t="shared" si="1"/>
        <v>0</v>
      </c>
      <c r="R30" s="28">
        <f t="shared" si="1"/>
        <v>0</v>
      </c>
      <c r="S30" s="28">
        <f t="shared" si="1"/>
        <v>0</v>
      </c>
      <c r="T30" s="28">
        <f t="shared" si="1"/>
        <v>0</v>
      </c>
      <c r="U30" s="29"/>
      <c r="V30" s="29"/>
      <c r="W30" s="28">
        <f t="shared" si="1"/>
        <v>0</v>
      </c>
      <c r="X30" s="28">
        <f t="shared" si="1"/>
        <v>0</v>
      </c>
      <c r="Y30" s="28">
        <f t="shared" si="1"/>
        <v>0</v>
      </c>
      <c r="Z30" s="28">
        <f t="shared" si="1"/>
        <v>0</v>
      </c>
      <c r="AA30" s="28">
        <f t="shared" si="1"/>
        <v>0</v>
      </c>
      <c r="AB30" s="28">
        <f t="shared" si="1"/>
        <v>0</v>
      </c>
      <c r="AC30" s="28">
        <f t="shared" si="1"/>
        <v>0</v>
      </c>
      <c r="AD30" s="28">
        <f t="shared" si="1"/>
        <v>0</v>
      </c>
      <c r="AE30" s="28">
        <f t="shared" si="1"/>
        <v>0</v>
      </c>
      <c r="AF30" s="28">
        <f t="shared" si="1"/>
        <v>0</v>
      </c>
      <c r="AG30" s="28">
        <f t="shared" si="1"/>
        <v>0</v>
      </c>
      <c r="AH30" s="28">
        <f t="shared" si="1"/>
        <v>0</v>
      </c>
      <c r="AI30" s="28">
        <f t="shared" si="1"/>
        <v>0</v>
      </c>
      <c r="AJ30" s="28">
        <f t="shared" si="1"/>
        <v>0</v>
      </c>
      <c r="AK30" s="28">
        <f t="shared" si="1"/>
        <v>0</v>
      </c>
      <c r="AL30" s="28">
        <f t="shared" si="1"/>
        <v>0</v>
      </c>
      <c r="AM30" s="28">
        <f t="shared" si="1"/>
        <v>0</v>
      </c>
      <c r="AN30" s="28">
        <f t="shared" si="1"/>
        <v>0</v>
      </c>
      <c r="AO30" s="28">
        <f t="shared" si="1"/>
        <v>0</v>
      </c>
      <c r="AP30" s="28">
        <f t="shared" si="1"/>
        <v>0</v>
      </c>
      <c r="AQ30" s="28">
        <f t="shared" si="1"/>
        <v>0</v>
      </c>
      <c r="AR30" s="28">
        <f t="shared" si="1"/>
        <v>0</v>
      </c>
      <c r="AS30" s="31">
        <f t="shared" si="1"/>
        <v>0</v>
      </c>
      <c r="AT30" s="31">
        <f t="shared" si="1"/>
        <v>0</v>
      </c>
      <c r="AU30" s="29"/>
      <c r="AV30" s="29"/>
      <c r="AW30" s="29"/>
      <c r="AX30" s="29"/>
      <c r="AY30" s="29"/>
      <c r="AZ30" s="29"/>
      <c r="BA30" s="29"/>
      <c r="BB30" s="29"/>
      <c r="BC30" s="29"/>
    </row>
    <row r="31" spans="1:55" ht="25.5" x14ac:dyDescent="0.25">
      <c r="A31" s="19" t="str">
        <f>'[1]ТЕХНОЛОГИИЯ МАШИНОСТРОЕНИЯ'!A18</f>
        <v>ОДП.01</v>
      </c>
      <c r="B31" s="42" t="s">
        <v>37</v>
      </c>
      <c r="C31" s="20" t="s">
        <v>24</v>
      </c>
      <c r="D31" s="21">
        <v>7</v>
      </c>
      <c r="E31" s="21">
        <v>7</v>
      </c>
      <c r="F31" s="21">
        <v>7</v>
      </c>
      <c r="G31" s="21">
        <v>7</v>
      </c>
      <c r="H31" s="21">
        <v>7</v>
      </c>
      <c r="I31" s="21">
        <v>7</v>
      </c>
      <c r="J31" s="21">
        <v>7</v>
      </c>
      <c r="K31" s="21">
        <v>7</v>
      </c>
      <c r="L31" s="21">
        <v>7</v>
      </c>
      <c r="M31" s="21">
        <v>7</v>
      </c>
      <c r="N31" s="21">
        <v>7</v>
      </c>
      <c r="O31" s="21">
        <v>7</v>
      </c>
      <c r="P31" s="21">
        <v>7</v>
      </c>
      <c r="Q31" s="21">
        <v>7</v>
      </c>
      <c r="R31" s="21">
        <v>8</v>
      </c>
      <c r="S31" s="21">
        <v>8</v>
      </c>
      <c r="T31" s="21">
        <v>8</v>
      </c>
      <c r="U31" s="29"/>
      <c r="V31" s="29"/>
      <c r="W31" s="21">
        <v>7</v>
      </c>
      <c r="X31" s="21">
        <v>7</v>
      </c>
      <c r="Y31" s="21">
        <v>7</v>
      </c>
      <c r="Z31" s="21">
        <v>7</v>
      </c>
      <c r="AA31" s="21">
        <v>7</v>
      </c>
      <c r="AB31" s="21">
        <v>7</v>
      </c>
      <c r="AC31" s="21">
        <v>7</v>
      </c>
      <c r="AD31" s="21">
        <v>7</v>
      </c>
      <c r="AE31" s="21">
        <v>7</v>
      </c>
      <c r="AF31" s="21">
        <v>7</v>
      </c>
      <c r="AG31" s="21">
        <v>7</v>
      </c>
      <c r="AH31" s="21">
        <v>7</v>
      </c>
      <c r="AI31" s="21">
        <v>7</v>
      </c>
      <c r="AJ31" s="21">
        <v>7</v>
      </c>
      <c r="AK31" s="21">
        <v>7</v>
      </c>
      <c r="AL31" s="21">
        <v>7</v>
      </c>
      <c r="AM31" s="21">
        <v>8</v>
      </c>
      <c r="AN31" s="21">
        <v>8</v>
      </c>
      <c r="AO31" s="21">
        <v>9</v>
      </c>
      <c r="AP31" s="21">
        <v>9</v>
      </c>
      <c r="AQ31" s="21">
        <v>8</v>
      </c>
      <c r="AR31" s="21">
        <v>8</v>
      </c>
      <c r="AS31" s="34"/>
      <c r="AT31" s="34"/>
      <c r="AU31" s="29"/>
      <c r="AV31" s="29"/>
      <c r="AW31" s="29"/>
      <c r="AX31" s="29"/>
      <c r="AY31" s="29"/>
      <c r="AZ31" s="29"/>
      <c r="BA31" s="29"/>
      <c r="BB31" s="29"/>
      <c r="BC31" s="29"/>
    </row>
    <row r="32" spans="1:55" x14ac:dyDescent="0.25">
      <c r="A32" s="33"/>
      <c r="B32" s="33"/>
      <c r="C32" s="27" t="s">
        <v>25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9"/>
      <c r="V32" s="29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31"/>
      <c r="AT32" s="31"/>
      <c r="AU32" s="29"/>
      <c r="AV32" s="29"/>
      <c r="AW32" s="29"/>
      <c r="AX32" s="29"/>
      <c r="AY32" s="29"/>
      <c r="AZ32" s="29"/>
      <c r="BA32" s="29"/>
      <c r="BB32" s="29"/>
      <c r="BC32" s="29"/>
    </row>
    <row r="33" spans="1:55" x14ac:dyDescent="0.25">
      <c r="A33" s="19" t="str">
        <f>'[1]ТЕХНОЛОГИИЯ МАШИНОСТРОЕНИЯ'!A19</f>
        <v>ОДП.02</v>
      </c>
      <c r="B33" s="19" t="str">
        <f>'[1]ТЕХНОЛОГИИЯ МАШИНОСТРОЕНИЯ'!B19</f>
        <v>Информатика и ИКТ</v>
      </c>
      <c r="C33" s="20" t="s">
        <v>24</v>
      </c>
      <c r="D33" s="21">
        <v>2</v>
      </c>
      <c r="E33" s="21">
        <v>2</v>
      </c>
      <c r="F33" s="21">
        <v>2</v>
      </c>
      <c r="G33" s="21">
        <v>2</v>
      </c>
      <c r="H33" s="21">
        <v>2</v>
      </c>
      <c r="I33" s="21">
        <v>2</v>
      </c>
      <c r="J33" s="21">
        <v>2</v>
      </c>
      <c r="K33" s="21">
        <v>2</v>
      </c>
      <c r="L33" s="21">
        <v>2</v>
      </c>
      <c r="M33" s="21">
        <v>2</v>
      </c>
      <c r="N33" s="21">
        <v>2</v>
      </c>
      <c r="O33" s="21">
        <v>2</v>
      </c>
      <c r="P33" s="21">
        <v>2</v>
      </c>
      <c r="Q33" s="21">
        <v>2</v>
      </c>
      <c r="R33" s="21">
        <v>2</v>
      </c>
      <c r="S33" s="21">
        <v>2</v>
      </c>
      <c r="T33" s="21">
        <v>2</v>
      </c>
      <c r="U33" s="32"/>
      <c r="V33" s="32"/>
      <c r="W33" s="21">
        <v>3</v>
      </c>
      <c r="X33" s="21">
        <v>3</v>
      </c>
      <c r="Y33" s="21">
        <v>3</v>
      </c>
      <c r="Z33" s="21">
        <v>3</v>
      </c>
      <c r="AA33" s="21">
        <v>3</v>
      </c>
      <c r="AB33" s="21">
        <v>3</v>
      </c>
      <c r="AC33" s="21">
        <v>3</v>
      </c>
      <c r="AD33" s="21">
        <v>3</v>
      </c>
      <c r="AE33" s="21">
        <v>3</v>
      </c>
      <c r="AF33" s="21">
        <v>3</v>
      </c>
      <c r="AG33" s="21">
        <v>3</v>
      </c>
      <c r="AH33" s="21">
        <v>3</v>
      </c>
      <c r="AI33" s="21">
        <v>3</v>
      </c>
      <c r="AJ33" s="21">
        <v>3</v>
      </c>
      <c r="AK33" s="21">
        <v>3</v>
      </c>
      <c r="AL33" s="21">
        <v>3</v>
      </c>
      <c r="AM33" s="21">
        <v>3</v>
      </c>
      <c r="AN33" s="21">
        <v>3</v>
      </c>
      <c r="AO33" s="21">
        <v>3</v>
      </c>
      <c r="AP33" s="21">
        <v>3</v>
      </c>
      <c r="AQ33" s="21">
        <v>3</v>
      </c>
      <c r="AR33" s="21">
        <v>3</v>
      </c>
      <c r="AS33" s="34"/>
      <c r="AT33" s="34"/>
      <c r="AU33" s="29"/>
      <c r="AV33" s="29"/>
      <c r="AW33" s="29"/>
      <c r="AX33" s="29"/>
      <c r="AY33" s="29"/>
      <c r="AZ33" s="29"/>
      <c r="BA33" s="29"/>
      <c r="BB33" s="29"/>
      <c r="BC33" s="29"/>
    </row>
    <row r="34" spans="1:55" x14ac:dyDescent="0.25">
      <c r="A34" s="33"/>
      <c r="B34" s="33"/>
      <c r="C34" s="27" t="s">
        <v>25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9"/>
      <c r="V34" s="29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31"/>
      <c r="AT34" s="31"/>
      <c r="AU34" s="29"/>
      <c r="AV34" s="29"/>
      <c r="AW34" s="29"/>
      <c r="AX34" s="29"/>
      <c r="AY34" s="29"/>
      <c r="AZ34" s="29"/>
      <c r="BA34" s="29"/>
      <c r="BB34" s="29"/>
      <c r="BC34" s="29"/>
    </row>
    <row r="35" spans="1:55" x14ac:dyDescent="0.25">
      <c r="A35" s="19" t="str">
        <f>'[1]ТЕХНОЛОГИИЯ МАШИНОСТРОЕНИЯ'!A20</f>
        <v>ОДП.03</v>
      </c>
      <c r="B35" s="19" t="str">
        <f>'[1]ТЕХНОЛОГИИЯ МАШИНОСТРОЕНИЯ'!B20</f>
        <v>Физика</v>
      </c>
      <c r="C35" s="20" t="s">
        <v>24</v>
      </c>
      <c r="D35" s="21">
        <v>5</v>
      </c>
      <c r="E35" s="21">
        <v>5</v>
      </c>
      <c r="F35" s="21">
        <v>5</v>
      </c>
      <c r="G35" s="21">
        <v>5</v>
      </c>
      <c r="H35" s="21">
        <v>5</v>
      </c>
      <c r="I35" s="21">
        <v>5</v>
      </c>
      <c r="J35" s="21">
        <v>5</v>
      </c>
      <c r="K35" s="21">
        <v>5</v>
      </c>
      <c r="L35" s="21">
        <v>5</v>
      </c>
      <c r="M35" s="21">
        <v>5</v>
      </c>
      <c r="N35" s="21">
        <v>5</v>
      </c>
      <c r="O35" s="21">
        <v>5</v>
      </c>
      <c r="P35" s="21">
        <v>5</v>
      </c>
      <c r="Q35" s="21">
        <v>6</v>
      </c>
      <c r="R35" s="21">
        <v>5</v>
      </c>
      <c r="S35" s="21">
        <v>5</v>
      </c>
      <c r="T35" s="21">
        <v>5</v>
      </c>
      <c r="U35" s="29"/>
      <c r="V35" s="29"/>
      <c r="W35" s="21">
        <v>2</v>
      </c>
      <c r="X35" s="21">
        <v>2</v>
      </c>
      <c r="Y35" s="21">
        <v>2</v>
      </c>
      <c r="Z35" s="21">
        <v>2</v>
      </c>
      <c r="AA35" s="21">
        <v>2</v>
      </c>
      <c r="AB35" s="21">
        <v>2</v>
      </c>
      <c r="AC35" s="21">
        <v>2</v>
      </c>
      <c r="AD35" s="21">
        <v>2</v>
      </c>
      <c r="AE35" s="21">
        <v>2</v>
      </c>
      <c r="AF35" s="21">
        <v>2</v>
      </c>
      <c r="AG35" s="21">
        <v>2</v>
      </c>
      <c r="AH35" s="21">
        <v>2</v>
      </c>
      <c r="AI35" s="21">
        <v>2</v>
      </c>
      <c r="AJ35" s="21">
        <v>2</v>
      </c>
      <c r="AK35" s="21">
        <v>2</v>
      </c>
      <c r="AL35" s="21">
        <v>2</v>
      </c>
      <c r="AM35" s="21">
        <v>2</v>
      </c>
      <c r="AN35" s="21">
        <v>2</v>
      </c>
      <c r="AO35" s="21">
        <v>2</v>
      </c>
      <c r="AP35" s="21">
        <v>2</v>
      </c>
      <c r="AQ35" s="21">
        <v>3</v>
      </c>
      <c r="AR35" s="21">
        <v>3</v>
      </c>
      <c r="AS35" s="34"/>
      <c r="AT35" s="34"/>
      <c r="AU35" s="29"/>
      <c r="AV35" s="29"/>
      <c r="AW35" s="29"/>
      <c r="AX35" s="29"/>
      <c r="AY35" s="29"/>
      <c r="AZ35" s="29"/>
      <c r="BA35" s="29"/>
      <c r="BB35" s="29"/>
      <c r="BC35" s="29"/>
    </row>
    <row r="36" spans="1:55" x14ac:dyDescent="0.25">
      <c r="A36" s="33"/>
      <c r="B36" s="33"/>
      <c r="C36" s="27" t="s">
        <v>25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9"/>
      <c r="V36" s="29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35"/>
      <c r="AT36" s="31"/>
      <c r="AU36" s="29"/>
      <c r="AV36" s="29"/>
      <c r="AW36" s="29"/>
      <c r="AX36" s="29"/>
      <c r="AY36" s="29"/>
      <c r="AZ36" s="29"/>
      <c r="BA36" s="29"/>
      <c r="BB36" s="29"/>
      <c r="BC36" s="29"/>
    </row>
    <row r="37" spans="1:55" ht="25.5" x14ac:dyDescent="0.25">
      <c r="A37" s="37" t="str">
        <f>'[1]ТЕХНОЛОГИИЯ МАШИНОСТРОЕНИЯ'!A21</f>
        <v>ОГСЭ.00</v>
      </c>
      <c r="B37" s="37" t="str">
        <f>'[1]ТЕХНОЛОГИИЯ МАШИНОСТРОЕНИЯ'!B21</f>
        <v>Общий гуманитарный и социально - экономический цикл</v>
      </c>
      <c r="C37" s="43" t="s">
        <v>24</v>
      </c>
      <c r="D37" s="43">
        <f>D39+D41+D43+D45+D47</f>
        <v>0</v>
      </c>
      <c r="E37" s="43">
        <f t="shared" ref="E37:AR38" si="2">E39+E41+E43+E45+E47</f>
        <v>0</v>
      </c>
      <c r="F37" s="43">
        <f t="shared" si="2"/>
        <v>0</v>
      </c>
      <c r="G37" s="43">
        <f t="shared" si="2"/>
        <v>0</v>
      </c>
      <c r="H37" s="43">
        <f t="shared" si="2"/>
        <v>0</v>
      </c>
      <c r="I37" s="43">
        <f t="shared" si="2"/>
        <v>0</v>
      </c>
      <c r="J37" s="43">
        <f t="shared" si="2"/>
        <v>0</v>
      </c>
      <c r="K37" s="43">
        <f t="shared" si="2"/>
        <v>0</v>
      </c>
      <c r="L37" s="43">
        <f t="shared" si="2"/>
        <v>0</v>
      </c>
      <c r="M37" s="43">
        <f t="shared" si="2"/>
        <v>0</v>
      </c>
      <c r="N37" s="43">
        <f t="shared" si="2"/>
        <v>0</v>
      </c>
      <c r="O37" s="43">
        <f t="shared" si="2"/>
        <v>0</v>
      </c>
      <c r="P37" s="43">
        <f t="shared" si="2"/>
        <v>0</v>
      </c>
      <c r="Q37" s="43">
        <f t="shared" si="2"/>
        <v>0</v>
      </c>
      <c r="R37" s="43">
        <f t="shared" si="2"/>
        <v>0</v>
      </c>
      <c r="S37" s="43">
        <f t="shared" si="2"/>
        <v>0</v>
      </c>
      <c r="T37" s="43">
        <f t="shared" si="2"/>
        <v>0</v>
      </c>
      <c r="U37" s="29"/>
      <c r="V37" s="29"/>
      <c r="W37" s="43">
        <f t="shared" si="2"/>
        <v>0</v>
      </c>
      <c r="X37" s="43">
        <f t="shared" si="2"/>
        <v>0</v>
      </c>
      <c r="Y37" s="43">
        <f t="shared" si="2"/>
        <v>0</v>
      </c>
      <c r="Z37" s="43">
        <f t="shared" si="2"/>
        <v>0</v>
      </c>
      <c r="AA37" s="43">
        <f t="shared" si="2"/>
        <v>0</v>
      </c>
      <c r="AB37" s="43">
        <f t="shared" si="2"/>
        <v>0</v>
      </c>
      <c r="AC37" s="43">
        <f t="shared" si="2"/>
        <v>0</v>
      </c>
      <c r="AD37" s="43">
        <f t="shared" si="2"/>
        <v>0</v>
      </c>
      <c r="AE37" s="43">
        <f t="shared" si="2"/>
        <v>0</v>
      </c>
      <c r="AF37" s="43">
        <f t="shared" si="2"/>
        <v>0</v>
      </c>
      <c r="AG37" s="43">
        <f t="shared" si="2"/>
        <v>0</v>
      </c>
      <c r="AH37" s="43">
        <f t="shared" si="2"/>
        <v>0</v>
      </c>
      <c r="AI37" s="43">
        <f t="shared" si="2"/>
        <v>0</v>
      </c>
      <c r="AJ37" s="43">
        <f t="shared" si="2"/>
        <v>0</v>
      </c>
      <c r="AK37" s="43">
        <f t="shared" si="2"/>
        <v>0</v>
      </c>
      <c r="AL37" s="43">
        <f t="shared" si="2"/>
        <v>0</v>
      </c>
      <c r="AM37" s="43">
        <f t="shared" si="2"/>
        <v>0</v>
      </c>
      <c r="AN37" s="43">
        <f t="shared" si="2"/>
        <v>0</v>
      </c>
      <c r="AO37" s="43">
        <f t="shared" si="2"/>
        <v>0</v>
      </c>
      <c r="AP37" s="43">
        <f t="shared" si="2"/>
        <v>0</v>
      </c>
      <c r="AQ37" s="43">
        <f t="shared" si="2"/>
        <v>0</v>
      </c>
      <c r="AR37" s="43">
        <f t="shared" si="2"/>
        <v>0</v>
      </c>
      <c r="AS37" s="34">
        <f t="shared" ref="AS37:AT37" si="3">AS39+AS41+AS45+AS47</f>
        <v>0</v>
      </c>
      <c r="AT37" s="34">
        <f t="shared" si="3"/>
        <v>0</v>
      </c>
      <c r="AU37" s="29"/>
      <c r="AV37" s="29"/>
      <c r="AW37" s="29"/>
      <c r="AX37" s="29"/>
      <c r="AY37" s="29"/>
      <c r="AZ37" s="29"/>
      <c r="BA37" s="29"/>
      <c r="BB37" s="29"/>
      <c r="BC37" s="29"/>
    </row>
    <row r="38" spans="1:55" x14ac:dyDescent="0.25">
      <c r="A38" s="33"/>
      <c r="B38" s="33"/>
      <c r="C38" s="27" t="s">
        <v>25</v>
      </c>
      <c r="D38" s="28">
        <f>D40+D42+D44+D46+D48</f>
        <v>0</v>
      </c>
      <c r="E38" s="28">
        <f t="shared" si="2"/>
        <v>0</v>
      </c>
      <c r="F38" s="28">
        <f t="shared" si="2"/>
        <v>0</v>
      </c>
      <c r="G38" s="28">
        <f t="shared" si="2"/>
        <v>0</v>
      </c>
      <c r="H38" s="28">
        <f t="shared" si="2"/>
        <v>0</v>
      </c>
      <c r="I38" s="28">
        <f t="shared" si="2"/>
        <v>0</v>
      </c>
      <c r="J38" s="28">
        <f t="shared" si="2"/>
        <v>0</v>
      </c>
      <c r="K38" s="28">
        <f t="shared" si="2"/>
        <v>0</v>
      </c>
      <c r="L38" s="28">
        <f t="shared" si="2"/>
        <v>0</v>
      </c>
      <c r="M38" s="28">
        <f t="shared" si="2"/>
        <v>0</v>
      </c>
      <c r="N38" s="28">
        <f t="shared" si="2"/>
        <v>0</v>
      </c>
      <c r="O38" s="28">
        <f t="shared" si="2"/>
        <v>0</v>
      </c>
      <c r="P38" s="28">
        <f t="shared" si="2"/>
        <v>0</v>
      </c>
      <c r="Q38" s="28">
        <f t="shared" si="2"/>
        <v>0</v>
      </c>
      <c r="R38" s="28">
        <f t="shared" si="2"/>
        <v>0</v>
      </c>
      <c r="S38" s="28">
        <f t="shared" si="2"/>
        <v>0</v>
      </c>
      <c r="T38" s="28">
        <f t="shared" si="2"/>
        <v>0</v>
      </c>
      <c r="U38" s="29"/>
      <c r="V38" s="29"/>
      <c r="W38" s="28">
        <f t="shared" si="2"/>
        <v>0</v>
      </c>
      <c r="X38" s="28">
        <f t="shared" si="2"/>
        <v>0</v>
      </c>
      <c r="Y38" s="28">
        <f t="shared" si="2"/>
        <v>0</v>
      </c>
      <c r="Z38" s="28">
        <f t="shared" si="2"/>
        <v>0</v>
      </c>
      <c r="AA38" s="28">
        <f t="shared" si="2"/>
        <v>0</v>
      </c>
      <c r="AB38" s="28">
        <f t="shared" si="2"/>
        <v>0</v>
      </c>
      <c r="AC38" s="28">
        <f t="shared" si="2"/>
        <v>0</v>
      </c>
      <c r="AD38" s="28">
        <f t="shared" si="2"/>
        <v>0</v>
      </c>
      <c r="AE38" s="28">
        <f t="shared" si="2"/>
        <v>0</v>
      </c>
      <c r="AF38" s="28">
        <f t="shared" si="2"/>
        <v>0</v>
      </c>
      <c r="AG38" s="28">
        <f t="shared" si="2"/>
        <v>0</v>
      </c>
      <c r="AH38" s="28">
        <f t="shared" si="2"/>
        <v>0</v>
      </c>
      <c r="AI38" s="28">
        <f t="shared" si="2"/>
        <v>0</v>
      </c>
      <c r="AJ38" s="28">
        <f t="shared" si="2"/>
        <v>0</v>
      </c>
      <c r="AK38" s="28">
        <f t="shared" si="2"/>
        <v>0</v>
      </c>
      <c r="AL38" s="28">
        <f t="shared" si="2"/>
        <v>0</v>
      </c>
      <c r="AM38" s="28">
        <f t="shared" si="2"/>
        <v>0</v>
      </c>
      <c r="AN38" s="28">
        <f t="shared" si="2"/>
        <v>0</v>
      </c>
      <c r="AO38" s="28">
        <f t="shared" si="2"/>
        <v>0</v>
      </c>
      <c r="AP38" s="28">
        <f t="shared" si="2"/>
        <v>0</v>
      </c>
      <c r="AQ38" s="28">
        <f t="shared" si="2"/>
        <v>0</v>
      </c>
      <c r="AR38" s="28">
        <f t="shared" si="2"/>
        <v>0</v>
      </c>
      <c r="AS38" s="31">
        <f t="shared" ref="AS38:AT38" si="4">AS40+AS42+AS44+AS46+AS48</f>
        <v>0</v>
      </c>
      <c r="AT38" s="31">
        <f t="shared" si="4"/>
        <v>0</v>
      </c>
      <c r="AU38" s="29"/>
      <c r="AV38" s="29"/>
      <c r="AW38" s="29"/>
      <c r="AX38" s="29"/>
      <c r="AY38" s="29"/>
      <c r="AZ38" s="29"/>
      <c r="BA38" s="29"/>
      <c r="BB38" s="29"/>
      <c r="BC38" s="44"/>
    </row>
    <row r="39" spans="1:55" x14ac:dyDescent="0.25">
      <c r="A39" s="19" t="str">
        <f>'[1]ТЕХНОЛОГИИЯ МАШИНОСТРОЕНИЯ'!A22</f>
        <v>ОГСЭ.01</v>
      </c>
      <c r="B39" s="19" t="str">
        <f>'[1]ТЕХНОЛОГИИЯ МАШИНОСТРОЕНИЯ'!B22</f>
        <v>Основы философии</v>
      </c>
      <c r="C39" s="20" t="s">
        <v>24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32"/>
      <c r="V39" s="32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34"/>
      <c r="AT39" s="34"/>
      <c r="AU39" s="24"/>
      <c r="AV39" s="24"/>
      <c r="AW39" s="24"/>
      <c r="AX39" s="24"/>
      <c r="AY39" s="24"/>
      <c r="AZ39" s="24"/>
      <c r="BA39" s="24"/>
      <c r="BB39" s="24"/>
      <c r="BC39" s="45"/>
    </row>
    <row r="40" spans="1:55" x14ac:dyDescent="0.25">
      <c r="A40" s="25"/>
      <c r="B40" s="33"/>
      <c r="C40" s="27" t="s">
        <v>25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46"/>
      <c r="U40" s="29"/>
      <c r="V40" s="29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35"/>
      <c r="AT40" s="31"/>
      <c r="AU40" s="29"/>
      <c r="AV40" s="29"/>
      <c r="AW40" s="29"/>
      <c r="AX40" s="29"/>
      <c r="AY40" s="29"/>
      <c r="AZ40" s="29"/>
      <c r="BA40" s="29"/>
      <c r="BB40" s="29"/>
      <c r="BC40" s="44"/>
    </row>
    <row r="41" spans="1:55" x14ac:dyDescent="0.25">
      <c r="A41" s="19" t="str">
        <f>'[1]ТЕХНОЛОГИИЯ МАШИНОСТРОЕНИЯ'!A23</f>
        <v>ОГСЭ.02</v>
      </c>
      <c r="B41" s="19" t="str">
        <f>'[1]ТЕХНОЛОГИИЯ МАШИНОСТРОЕНИЯ'!B23</f>
        <v>История</v>
      </c>
      <c r="C41" s="20" t="s">
        <v>24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32"/>
      <c r="V41" s="32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34"/>
      <c r="AT41" s="34"/>
      <c r="AU41" s="24"/>
      <c r="AV41" s="24"/>
      <c r="AW41" s="24"/>
      <c r="AX41" s="24"/>
      <c r="AY41" s="24"/>
      <c r="AZ41" s="24"/>
      <c r="BA41" s="24"/>
      <c r="BB41" s="24"/>
      <c r="BC41" s="45"/>
    </row>
    <row r="42" spans="1:55" x14ac:dyDescent="0.25">
      <c r="A42" s="25"/>
      <c r="B42" s="33"/>
      <c r="C42" s="27" t="s">
        <v>25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9"/>
      <c r="V42" s="29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35"/>
      <c r="AT42" s="31"/>
      <c r="AU42" s="29"/>
      <c r="AV42" s="29"/>
      <c r="AW42" s="29"/>
      <c r="AX42" s="29"/>
      <c r="AY42" s="29"/>
      <c r="AZ42" s="29"/>
      <c r="BA42" s="29"/>
      <c r="BB42" s="29"/>
      <c r="BC42" s="44"/>
    </row>
    <row r="43" spans="1:55" x14ac:dyDescent="0.25">
      <c r="A43" s="25" t="s">
        <v>38</v>
      </c>
      <c r="B43" s="19" t="s">
        <v>39</v>
      </c>
      <c r="C43" s="2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29"/>
      <c r="V43" s="29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35"/>
      <c r="AT43" s="31"/>
      <c r="AU43" s="29"/>
      <c r="AV43" s="29"/>
      <c r="AW43" s="29"/>
      <c r="AX43" s="29"/>
      <c r="AY43" s="29"/>
      <c r="AZ43" s="29"/>
      <c r="BA43" s="29"/>
      <c r="BB43" s="29"/>
      <c r="BC43" s="44"/>
    </row>
    <row r="44" spans="1:55" x14ac:dyDescent="0.25">
      <c r="A44" s="25"/>
      <c r="B44" s="33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9"/>
      <c r="V44" s="29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35"/>
      <c r="AT44" s="31"/>
      <c r="AU44" s="29"/>
      <c r="AV44" s="29"/>
      <c r="AW44" s="29"/>
      <c r="AX44" s="29"/>
      <c r="AY44" s="29"/>
      <c r="AZ44" s="29"/>
      <c r="BA44" s="29"/>
      <c r="BB44" s="29"/>
      <c r="BC44" s="44"/>
    </row>
    <row r="45" spans="1:55" ht="25.5" x14ac:dyDescent="0.25">
      <c r="A45" s="19" t="s">
        <v>40</v>
      </c>
      <c r="B45" s="19" t="s">
        <v>41</v>
      </c>
      <c r="C45" s="20" t="s">
        <v>24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9"/>
      <c r="V45" s="29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34"/>
      <c r="AT45" s="34"/>
      <c r="AU45" s="29"/>
      <c r="AV45" s="29"/>
      <c r="AW45" s="29"/>
      <c r="AX45" s="29"/>
      <c r="AY45" s="29"/>
      <c r="AZ45" s="29"/>
      <c r="BA45" s="29"/>
      <c r="BB45" s="29"/>
      <c r="BC45" s="44"/>
    </row>
    <row r="46" spans="1:55" x14ac:dyDescent="0.25">
      <c r="A46" s="19"/>
      <c r="B46" s="19"/>
      <c r="C46" s="27" t="s">
        <v>25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29"/>
      <c r="V46" s="29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34"/>
      <c r="AT46" s="34"/>
      <c r="AU46" s="29"/>
      <c r="AV46" s="29"/>
      <c r="AW46" s="29"/>
      <c r="AX46" s="29"/>
      <c r="AY46" s="29"/>
      <c r="AZ46" s="29"/>
      <c r="BA46" s="29"/>
      <c r="BB46" s="29"/>
      <c r="BC46" s="44"/>
    </row>
    <row r="47" spans="1:55" x14ac:dyDescent="0.25">
      <c r="A47" s="19" t="s">
        <v>42</v>
      </c>
      <c r="B47" s="19" t="str">
        <f>'[1]ТЕХНОЛОГИИЯ МАШИНОСТРОЕНИЯ'!B25</f>
        <v>Физическая культура</v>
      </c>
      <c r="C47" s="20" t="s">
        <v>24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9"/>
      <c r="V47" s="29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34"/>
      <c r="AT47" s="34"/>
      <c r="AU47" s="29"/>
      <c r="AV47" s="29"/>
      <c r="AW47" s="29"/>
      <c r="AX47" s="29"/>
      <c r="AY47" s="29"/>
      <c r="AZ47" s="29"/>
      <c r="BA47" s="29"/>
      <c r="BB47" s="29"/>
      <c r="BC47" s="44"/>
    </row>
    <row r="48" spans="1:55" x14ac:dyDescent="0.25">
      <c r="A48" s="19"/>
      <c r="B48" s="19"/>
      <c r="C48" s="27" t="s">
        <v>25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29"/>
      <c r="V48" s="2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34"/>
      <c r="AT48" s="34"/>
      <c r="AU48" s="29"/>
      <c r="AV48" s="29"/>
      <c r="AW48" s="29"/>
      <c r="AX48" s="29"/>
      <c r="AY48" s="29"/>
      <c r="AZ48" s="29"/>
      <c r="BA48" s="29"/>
      <c r="BB48" s="29"/>
      <c r="BC48" s="44"/>
    </row>
    <row r="49" spans="1:55" ht="25.5" x14ac:dyDescent="0.25">
      <c r="A49" s="37" t="str">
        <f>'[1]ТЕХНОЛОГИИЯ МАШИНОСТРОЕНИЯ'!A26</f>
        <v>ЕН.00</v>
      </c>
      <c r="B49" s="37" t="str">
        <f>'[1]ТЕХНОЛОГИИЯ МАШИНОСТРОЕНИЯ'!B26</f>
        <v>Математический и общий естественнонаучный цикл</v>
      </c>
      <c r="C49" s="43" t="s">
        <v>24</v>
      </c>
      <c r="D49" s="43">
        <f>D51+D53</f>
        <v>0</v>
      </c>
      <c r="E49" s="43">
        <f t="shared" ref="E49:AT50" si="5">E51+E53</f>
        <v>0</v>
      </c>
      <c r="F49" s="43">
        <f t="shared" si="5"/>
        <v>0</v>
      </c>
      <c r="G49" s="43">
        <f t="shared" si="5"/>
        <v>0</v>
      </c>
      <c r="H49" s="43">
        <f t="shared" si="5"/>
        <v>0</v>
      </c>
      <c r="I49" s="43">
        <f t="shared" si="5"/>
        <v>0</v>
      </c>
      <c r="J49" s="43">
        <f t="shared" si="5"/>
        <v>0</v>
      </c>
      <c r="K49" s="43">
        <f t="shared" si="5"/>
        <v>0</v>
      </c>
      <c r="L49" s="43">
        <f t="shared" si="5"/>
        <v>0</v>
      </c>
      <c r="M49" s="43">
        <f t="shared" si="5"/>
        <v>0</v>
      </c>
      <c r="N49" s="43">
        <f t="shared" si="5"/>
        <v>0</v>
      </c>
      <c r="O49" s="43">
        <f t="shared" si="5"/>
        <v>0</v>
      </c>
      <c r="P49" s="43">
        <f t="shared" si="5"/>
        <v>0</v>
      </c>
      <c r="Q49" s="43">
        <f t="shared" si="5"/>
        <v>0</v>
      </c>
      <c r="R49" s="43">
        <f t="shared" si="5"/>
        <v>0</v>
      </c>
      <c r="S49" s="43">
        <f t="shared" si="5"/>
        <v>0</v>
      </c>
      <c r="T49" s="43">
        <f t="shared" si="5"/>
        <v>0</v>
      </c>
      <c r="U49" s="29"/>
      <c r="V49" s="29"/>
      <c r="W49" s="43">
        <f t="shared" si="5"/>
        <v>0</v>
      </c>
      <c r="X49" s="43">
        <f t="shared" si="5"/>
        <v>0</v>
      </c>
      <c r="Y49" s="43">
        <f t="shared" si="5"/>
        <v>0</v>
      </c>
      <c r="Z49" s="43">
        <f t="shared" si="5"/>
        <v>0</v>
      </c>
      <c r="AA49" s="43">
        <f t="shared" si="5"/>
        <v>0</v>
      </c>
      <c r="AB49" s="43">
        <f t="shared" si="5"/>
        <v>0</v>
      </c>
      <c r="AC49" s="43">
        <f t="shared" si="5"/>
        <v>0</v>
      </c>
      <c r="AD49" s="43">
        <f t="shared" si="5"/>
        <v>0</v>
      </c>
      <c r="AE49" s="43">
        <f t="shared" si="5"/>
        <v>0</v>
      </c>
      <c r="AF49" s="43">
        <f t="shared" si="5"/>
        <v>0</v>
      </c>
      <c r="AG49" s="43">
        <f t="shared" si="5"/>
        <v>0</v>
      </c>
      <c r="AH49" s="43">
        <f t="shared" si="5"/>
        <v>0</v>
      </c>
      <c r="AI49" s="43">
        <f t="shared" si="5"/>
        <v>0</v>
      </c>
      <c r="AJ49" s="43">
        <f t="shared" si="5"/>
        <v>0</v>
      </c>
      <c r="AK49" s="43">
        <f t="shared" si="5"/>
        <v>0</v>
      </c>
      <c r="AL49" s="43">
        <f t="shared" si="5"/>
        <v>0</v>
      </c>
      <c r="AM49" s="43">
        <f t="shared" si="5"/>
        <v>0</v>
      </c>
      <c r="AN49" s="43">
        <f t="shared" si="5"/>
        <v>0</v>
      </c>
      <c r="AO49" s="43">
        <f t="shared" si="5"/>
        <v>0</v>
      </c>
      <c r="AP49" s="43">
        <f t="shared" si="5"/>
        <v>0</v>
      </c>
      <c r="AQ49" s="43">
        <f t="shared" si="5"/>
        <v>0</v>
      </c>
      <c r="AR49" s="43">
        <f t="shared" si="5"/>
        <v>0</v>
      </c>
      <c r="AS49" s="34">
        <f t="shared" si="5"/>
        <v>0</v>
      </c>
      <c r="AT49" s="34">
        <f t="shared" si="5"/>
        <v>0</v>
      </c>
      <c r="AU49" s="29"/>
      <c r="AV49" s="29"/>
      <c r="AW49" s="29"/>
      <c r="AX49" s="29"/>
      <c r="AY49" s="29"/>
      <c r="AZ49" s="29"/>
      <c r="BA49" s="29"/>
      <c r="BB49" s="29"/>
      <c r="BC49" s="44"/>
    </row>
    <row r="50" spans="1:55" x14ac:dyDescent="0.25">
      <c r="A50" s="19"/>
      <c r="B50" s="19"/>
      <c r="C50" s="27" t="s">
        <v>25</v>
      </c>
      <c r="D50" s="46">
        <f>D52+D54</f>
        <v>0</v>
      </c>
      <c r="E50" s="46">
        <f t="shared" si="5"/>
        <v>0</v>
      </c>
      <c r="F50" s="46">
        <f t="shared" si="5"/>
        <v>0</v>
      </c>
      <c r="G50" s="46">
        <f t="shared" si="5"/>
        <v>0</v>
      </c>
      <c r="H50" s="46">
        <f t="shared" si="5"/>
        <v>0</v>
      </c>
      <c r="I50" s="46">
        <f t="shared" si="5"/>
        <v>0</v>
      </c>
      <c r="J50" s="46">
        <f t="shared" si="5"/>
        <v>0</v>
      </c>
      <c r="K50" s="46">
        <f t="shared" si="5"/>
        <v>0</v>
      </c>
      <c r="L50" s="46">
        <f t="shared" si="5"/>
        <v>0</v>
      </c>
      <c r="M50" s="46">
        <f t="shared" si="5"/>
        <v>0</v>
      </c>
      <c r="N50" s="46">
        <f t="shared" si="5"/>
        <v>0</v>
      </c>
      <c r="O50" s="46">
        <f t="shared" si="5"/>
        <v>0</v>
      </c>
      <c r="P50" s="46">
        <f t="shared" si="5"/>
        <v>0</v>
      </c>
      <c r="Q50" s="46">
        <f t="shared" si="5"/>
        <v>0</v>
      </c>
      <c r="R50" s="46">
        <f t="shared" si="5"/>
        <v>0</v>
      </c>
      <c r="S50" s="46">
        <f t="shared" si="5"/>
        <v>0</v>
      </c>
      <c r="T50" s="46">
        <f t="shared" si="5"/>
        <v>0</v>
      </c>
      <c r="U50" s="29"/>
      <c r="V50" s="29"/>
      <c r="W50" s="46">
        <f t="shared" si="5"/>
        <v>0</v>
      </c>
      <c r="X50" s="46">
        <f t="shared" si="5"/>
        <v>0</v>
      </c>
      <c r="Y50" s="46">
        <f t="shared" si="5"/>
        <v>0</v>
      </c>
      <c r="Z50" s="46">
        <f t="shared" si="5"/>
        <v>0</v>
      </c>
      <c r="AA50" s="46">
        <f t="shared" si="5"/>
        <v>0</v>
      </c>
      <c r="AB50" s="46">
        <f t="shared" si="5"/>
        <v>0</v>
      </c>
      <c r="AC50" s="46">
        <f t="shared" si="5"/>
        <v>0</v>
      </c>
      <c r="AD50" s="46">
        <f t="shared" si="5"/>
        <v>0</v>
      </c>
      <c r="AE50" s="46">
        <f t="shared" si="5"/>
        <v>0</v>
      </c>
      <c r="AF50" s="46">
        <f t="shared" si="5"/>
        <v>0</v>
      </c>
      <c r="AG50" s="46">
        <f t="shared" si="5"/>
        <v>0</v>
      </c>
      <c r="AH50" s="46">
        <f t="shared" si="5"/>
        <v>0</v>
      </c>
      <c r="AI50" s="46">
        <f t="shared" si="5"/>
        <v>0</v>
      </c>
      <c r="AJ50" s="46">
        <f t="shared" si="5"/>
        <v>0</v>
      </c>
      <c r="AK50" s="46">
        <f t="shared" si="5"/>
        <v>0</v>
      </c>
      <c r="AL50" s="46">
        <f t="shared" si="5"/>
        <v>0</v>
      </c>
      <c r="AM50" s="46">
        <f t="shared" si="5"/>
        <v>0</v>
      </c>
      <c r="AN50" s="46">
        <f t="shared" si="5"/>
        <v>0</v>
      </c>
      <c r="AO50" s="46">
        <f t="shared" si="5"/>
        <v>0</v>
      </c>
      <c r="AP50" s="46">
        <f t="shared" si="5"/>
        <v>0</v>
      </c>
      <c r="AQ50" s="46">
        <f t="shared" si="5"/>
        <v>0</v>
      </c>
      <c r="AR50" s="46">
        <f t="shared" si="5"/>
        <v>0</v>
      </c>
      <c r="AS50" s="34">
        <f t="shared" si="5"/>
        <v>0</v>
      </c>
      <c r="AT50" s="34">
        <f t="shared" si="5"/>
        <v>0</v>
      </c>
      <c r="AU50" s="29"/>
      <c r="AV50" s="29"/>
      <c r="AW50" s="29"/>
      <c r="AX50" s="29"/>
      <c r="AY50" s="29"/>
      <c r="AZ50" s="29"/>
      <c r="BA50" s="29"/>
      <c r="BB50" s="29"/>
      <c r="BC50" s="44"/>
    </row>
    <row r="51" spans="1:55" x14ac:dyDescent="0.25">
      <c r="A51" s="19" t="str">
        <f>'[1]ТЕХНОЛОГИИЯ МАШИНОСТРОЕНИЯ'!A27</f>
        <v>ЕН.01</v>
      </c>
      <c r="B51" s="19" t="s">
        <v>43</v>
      </c>
      <c r="C51" s="20" t="s">
        <v>24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9"/>
      <c r="V51" s="29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34"/>
      <c r="AT51" s="34"/>
      <c r="AU51" s="29"/>
      <c r="AV51" s="29"/>
      <c r="AW51" s="29"/>
      <c r="AX51" s="29"/>
      <c r="AY51" s="29"/>
      <c r="AZ51" s="29"/>
      <c r="BA51" s="29"/>
      <c r="BB51" s="29"/>
      <c r="BC51" s="44"/>
    </row>
    <row r="52" spans="1:55" x14ac:dyDescent="0.25">
      <c r="A52" s="19"/>
      <c r="B52" s="19"/>
      <c r="C52" s="27" t="s">
        <v>25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9"/>
      <c r="V52" s="29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35"/>
      <c r="AT52" s="31"/>
      <c r="AU52" s="29"/>
      <c r="AV52" s="29"/>
      <c r="AW52" s="29"/>
      <c r="AX52" s="29"/>
      <c r="AY52" s="29"/>
      <c r="AZ52" s="29"/>
      <c r="BA52" s="29"/>
      <c r="BB52" s="29"/>
      <c r="BC52" s="44"/>
    </row>
    <row r="53" spans="1:55" x14ac:dyDescent="0.25">
      <c r="A53" s="19" t="str">
        <f>'[1]ТЕХНОЛОГИИЯ МАШИНОСТРОЕНИЯ'!A28</f>
        <v>ЕН.02</v>
      </c>
      <c r="B53" s="19" t="str">
        <f>'[1]ТЕХНОЛОГИИЯ МАШИНОСТРОЕНИЯ'!B28</f>
        <v>Информатика</v>
      </c>
      <c r="C53" s="20" t="s">
        <v>24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29"/>
      <c r="V53" s="29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35"/>
      <c r="AT53" s="31"/>
      <c r="AU53" s="29"/>
      <c r="AV53" s="29"/>
      <c r="AW53" s="29"/>
      <c r="AX53" s="29"/>
      <c r="AY53" s="29"/>
      <c r="AZ53" s="29"/>
      <c r="BA53" s="29"/>
      <c r="BB53" s="29"/>
      <c r="BC53" s="44"/>
    </row>
    <row r="54" spans="1:55" x14ac:dyDescent="0.25">
      <c r="A54" s="19"/>
      <c r="B54" s="19"/>
      <c r="C54" s="27" t="s">
        <v>25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9"/>
      <c r="V54" s="29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35"/>
      <c r="AT54" s="31"/>
      <c r="AU54" s="29"/>
      <c r="AV54" s="29"/>
      <c r="AW54" s="29"/>
      <c r="AX54" s="29"/>
      <c r="AY54" s="29"/>
      <c r="AZ54" s="29"/>
      <c r="BA54" s="29"/>
      <c r="BB54" s="29"/>
      <c r="BC54" s="44"/>
    </row>
    <row r="55" spans="1:55" x14ac:dyDescent="0.25">
      <c r="A55" s="48" t="str">
        <f>'[1]ТЕХНОЛОГИИЯ МАШИНОСТРОЕНИЯ'!A29</f>
        <v xml:space="preserve">П.00 </v>
      </c>
      <c r="B55" s="48" t="str">
        <f>'[1]ТЕХНОЛОГИИЯ МАШИНОСТРОЕНИЯ'!B29</f>
        <v>Профессиональный цикл</v>
      </c>
      <c r="C55" s="49" t="s">
        <v>44</v>
      </c>
      <c r="D55" s="50">
        <f t="shared" ref="D55:T56" si="6">D57+D83</f>
        <v>0</v>
      </c>
      <c r="E55" s="50">
        <f t="shared" si="6"/>
        <v>0</v>
      </c>
      <c r="F55" s="50">
        <f t="shared" si="6"/>
        <v>0</v>
      </c>
      <c r="G55" s="50">
        <f t="shared" si="6"/>
        <v>0</v>
      </c>
      <c r="H55" s="50">
        <f t="shared" si="6"/>
        <v>0</v>
      </c>
      <c r="I55" s="50">
        <f t="shared" si="6"/>
        <v>0</v>
      </c>
      <c r="J55" s="50">
        <f t="shared" si="6"/>
        <v>0</v>
      </c>
      <c r="K55" s="50">
        <f t="shared" si="6"/>
        <v>0</v>
      </c>
      <c r="L55" s="50">
        <f t="shared" si="6"/>
        <v>0</v>
      </c>
      <c r="M55" s="50">
        <f t="shared" si="6"/>
        <v>0</v>
      </c>
      <c r="N55" s="50">
        <f t="shared" si="6"/>
        <v>0</v>
      </c>
      <c r="O55" s="50">
        <f t="shared" si="6"/>
        <v>0</v>
      </c>
      <c r="P55" s="50">
        <f t="shared" si="6"/>
        <v>0</v>
      </c>
      <c r="Q55" s="50">
        <f t="shared" si="6"/>
        <v>0</v>
      </c>
      <c r="R55" s="50">
        <f t="shared" si="6"/>
        <v>0</v>
      </c>
      <c r="S55" s="50">
        <f t="shared" si="6"/>
        <v>0</v>
      </c>
      <c r="T55" s="50">
        <f t="shared" si="6"/>
        <v>0</v>
      </c>
      <c r="U55" s="29"/>
      <c r="V55" s="29"/>
      <c r="W55" s="50">
        <f t="shared" ref="W55:AT56" si="7">W57+W83</f>
        <v>0</v>
      </c>
      <c r="X55" s="50">
        <f t="shared" si="7"/>
        <v>0</v>
      </c>
      <c r="Y55" s="50">
        <f t="shared" si="7"/>
        <v>0</v>
      </c>
      <c r="Z55" s="50">
        <f t="shared" si="7"/>
        <v>0</v>
      </c>
      <c r="AA55" s="50">
        <f t="shared" si="7"/>
        <v>0</v>
      </c>
      <c r="AB55" s="50">
        <f t="shared" si="7"/>
        <v>0</v>
      </c>
      <c r="AC55" s="50">
        <f t="shared" si="7"/>
        <v>0</v>
      </c>
      <c r="AD55" s="50">
        <f t="shared" si="7"/>
        <v>0</v>
      </c>
      <c r="AE55" s="50">
        <f t="shared" si="7"/>
        <v>0</v>
      </c>
      <c r="AF55" s="50">
        <f t="shared" si="7"/>
        <v>0</v>
      </c>
      <c r="AG55" s="50">
        <f t="shared" si="7"/>
        <v>0</v>
      </c>
      <c r="AH55" s="50">
        <f t="shared" si="7"/>
        <v>0</v>
      </c>
      <c r="AI55" s="50">
        <f t="shared" si="7"/>
        <v>0</v>
      </c>
      <c r="AJ55" s="50">
        <f t="shared" si="7"/>
        <v>0</v>
      </c>
      <c r="AK55" s="50">
        <f t="shared" si="7"/>
        <v>0</v>
      </c>
      <c r="AL55" s="50">
        <f t="shared" si="7"/>
        <v>0</v>
      </c>
      <c r="AM55" s="50">
        <f t="shared" si="7"/>
        <v>0</v>
      </c>
      <c r="AN55" s="50">
        <f t="shared" si="7"/>
        <v>0</v>
      </c>
      <c r="AO55" s="50">
        <f t="shared" si="7"/>
        <v>0</v>
      </c>
      <c r="AP55" s="50">
        <f t="shared" si="7"/>
        <v>0</v>
      </c>
      <c r="AQ55" s="50">
        <f t="shared" si="7"/>
        <v>0</v>
      </c>
      <c r="AR55" s="50">
        <f t="shared" si="7"/>
        <v>0</v>
      </c>
      <c r="AS55" s="31">
        <f t="shared" si="7"/>
        <v>0</v>
      </c>
      <c r="AT55" s="31">
        <f t="shared" si="7"/>
        <v>0</v>
      </c>
      <c r="AU55" s="29"/>
      <c r="AV55" s="29"/>
      <c r="AW55" s="29"/>
      <c r="AX55" s="29"/>
      <c r="AY55" s="29"/>
      <c r="AZ55" s="29"/>
      <c r="BA55" s="29"/>
      <c r="BB55" s="29"/>
      <c r="BC55" s="44"/>
    </row>
    <row r="56" spans="1:55" x14ac:dyDescent="0.25">
      <c r="A56" s="19"/>
      <c r="B56" s="19"/>
      <c r="C56" s="27" t="s">
        <v>25</v>
      </c>
      <c r="D56" s="28">
        <f t="shared" si="6"/>
        <v>0</v>
      </c>
      <c r="E56" s="28">
        <f t="shared" si="6"/>
        <v>0</v>
      </c>
      <c r="F56" s="28">
        <f t="shared" si="6"/>
        <v>0</v>
      </c>
      <c r="G56" s="28">
        <f t="shared" si="6"/>
        <v>0</v>
      </c>
      <c r="H56" s="28">
        <f t="shared" si="6"/>
        <v>0</v>
      </c>
      <c r="I56" s="28">
        <f t="shared" si="6"/>
        <v>0</v>
      </c>
      <c r="J56" s="28">
        <f t="shared" si="6"/>
        <v>0</v>
      </c>
      <c r="K56" s="28">
        <f t="shared" si="6"/>
        <v>0</v>
      </c>
      <c r="L56" s="28">
        <f t="shared" si="6"/>
        <v>0</v>
      </c>
      <c r="M56" s="28">
        <f t="shared" si="6"/>
        <v>0</v>
      </c>
      <c r="N56" s="28">
        <f t="shared" si="6"/>
        <v>0</v>
      </c>
      <c r="O56" s="28">
        <f t="shared" si="6"/>
        <v>0</v>
      </c>
      <c r="P56" s="28">
        <f t="shared" si="6"/>
        <v>0</v>
      </c>
      <c r="Q56" s="28">
        <f t="shared" si="6"/>
        <v>0</v>
      </c>
      <c r="R56" s="28">
        <f t="shared" si="6"/>
        <v>0</v>
      </c>
      <c r="S56" s="28">
        <f t="shared" si="6"/>
        <v>0</v>
      </c>
      <c r="T56" s="28">
        <f t="shared" si="6"/>
        <v>0</v>
      </c>
      <c r="U56" s="29"/>
      <c r="V56" s="29"/>
      <c r="W56" s="28">
        <f t="shared" si="7"/>
        <v>0</v>
      </c>
      <c r="X56" s="28">
        <f t="shared" si="7"/>
        <v>0</v>
      </c>
      <c r="Y56" s="28">
        <f t="shared" si="7"/>
        <v>0</v>
      </c>
      <c r="Z56" s="28">
        <f t="shared" si="7"/>
        <v>0</v>
      </c>
      <c r="AA56" s="28">
        <f t="shared" si="7"/>
        <v>0</v>
      </c>
      <c r="AB56" s="28">
        <f t="shared" si="7"/>
        <v>0</v>
      </c>
      <c r="AC56" s="28">
        <f t="shared" si="7"/>
        <v>0</v>
      </c>
      <c r="AD56" s="28">
        <f t="shared" si="7"/>
        <v>0</v>
      </c>
      <c r="AE56" s="28">
        <f t="shared" si="7"/>
        <v>0</v>
      </c>
      <c r="AF56" s="28">
        <f t="shared" si="7"/>
        <v>0</v>
      </c>
      <c r="AG56" s="28">
        <f t="shared" si="7"/>
        <v>0</v>
      </c>
      <c r="AH56" s="28">
        <f t="shared" si="7"/>
        <v>0</v>
      </c>
      <c r="AI56" s="28">
        <f t="shared" si="7"/>
        <v>0</v>
      </c>
      <c r="AJ56" s="28">
        <f t="shared" si="7"/>
        <v>0</v>
      </c>
      <c r="AK56" s="28">
        <f t="shared" si="7"/>
        <v>0</v>
      </c>
      <c r="AL56" s="28">
        <f t="shared" si="7"/>
        <v>0</v>
      </c>
      <c r="AM56" s="28">
        <f t="shared" si="7"/>
        <v>0</v>
      </c>
      <c r="AN56" s="28">
        <f t="shared" si="7"/>
        <v>0</v>
      </c>
      <c r="AO56" s="28">
        <f t="shared" si="7"/>
        <v>0</v>
      </c>
      <c r="AP56" s="28">
        <f t="shared" si="7"/>
        <v>0</v>
      </c>
      <c r="AQ56" s="28">
        <f t="shared" si="7"/>
        <v>0</v>
      </c>
      <c r="AR56" s="28">
        <f t="shared" si="7"/>
        <v>0</v>
      </c>
      <c r="AS56" s="31">
        <f t="shared" si="7"/>
        <v>0</v>
      </c>
      <c r="AT56" s="31">
        <f t="shared" si="7"/>
        <v>0</v>
      </c>
      <c r="AU56" s="29"/>
      <c r="AV56" s="29"/>
      <c r="AW56" s="29"/>
      <c r="AX56" s="29"/>
      <c r="AY56" s="29"/>
      <c r="AZ56" s="29"/>
      <c r="BA56" s="29"/>
      <c r="BB56" s="29"/>
      <c r="BC56" s="44"/>
    </row>
    <row r="57" spans="1:55" x14ac:dyDescent="0.25">
      <c r="A57" s="51" t="str">
        <f>'[1]ТЕХНОЛОГИИЯ МАШИНОСТРОЕНИЯ'!A30</f>
        <v>ОП.00</v>
      </c>
      <c r="B57" s="51" t="str">
        <f>'[1]ТЕХНОЛОГИИЯ МАШИНОСТРОЕНИЯ'!B30</f>
        <v>Общепрофессиональные дисциплины</v>
      </c>
      <c r="C57" s="52" t="s">
        <v>24</v>
      </c>
      <c r="D57" s="53">
        <f>D59+D61+D63+D65+D67+D69+D71+D73+D75+D77+D79+D81</f>
        <v>0</v>
      </c>
      <c r="E57" s="53">
        <f t="shared" ref="E57:AT58" si="8">E59+E61+E63+E65+E67+E69+E71+E73+E75+E77+E79+E81</f>
        <v>0</v>
      </c>
      <c r="F57" s="53">
        <f t="shared" si="8"/>
        <v>0</v>
      </c>
      <c r="G57" s="53">
        <f t="shared" si="8"/>
        <v>0</v>
      </c>
      <c r="H57" s="53">
        <f t="shared" si="8"/>
        <v>0</v>
      </c>
      <c r="I57" s="53">
        <f t="shared" si="8"/>
        <v>0</v>
      </c>
      <c r="J57" s="53">
        <f t="shared" si="8"/>
        <v>0</v>
      </c>
      <c r="K57" s="53">
        <f t="shared" si="8"/>
        <v>0</v>
      </c>
      <c r="L57" s="53">
        <f t="shared" si="8"/>
        <v>0</v>
      </c>
      <c r="M57" s="53">
        <f t="shared" si="8"/>
        <v>0</v>
      </c>
      <c r="N57" s="53">
        <f t="shared" si="8"/>
        <v>0</v>
      </c>
      <c r="O57" s="53">
        <f t="shared" si="8"/>
        <v>0</v>
      </c>
      <c r="P57" s="53">
        <f t="shared" si="8"/>
        <v>0</v>
      </c>
      <c r="Q57" s="53">
        <f t="shared" si="8"/>
        <v>0</v>
      </c>
      <c r="R57" s="53">
        <f t="shared" si="8"/>
        <v>0</v>
      </c>
      <c r="S57" s="53">
        <f t="shared" si="8"/>
        <v>0</v>
      </c>
      <c r="T57" s="53">
        <f t="shared" si="8"/>
        <v>0</v>
      </c>
      <c r="U57" s="29"/>
      <c r="V57" s="29"/>
      <c r="W57" s="53">
        <f t="shared" si="8"/>
        <v>0</v>
      </c>
      <c r="X57" s="53">
        <f t="shared" si="8"/>
        <v>0</v>
      </c>
      <c r="Y57" s="53">
        <f t="shared" si="8"/>
        <v>0</v>
      </c>
      <c r="Z57" s="53">
        <f t="shared" si="8"/>
        <v>0</v>
      </c>
      <c r="AA57" s="53">
        <f t="shared" si="8"/>
        <v>0</v>
      </c>
      <c r="AB57" s="53">
        <f t="shared" si="8"/>
        <v>0</v>
      </c>
      <c r="AC57" s="53">
        <f t="shared" si="8"/>
        <v>0</v>
      </c>
      <c r="AD57" s="53">
        <f t="shared" si="8"/>
        <v>0</v>
      </c>
      <c r="AE57" s="53">
        <f t="shared" si="8"/>
        <v>0</v>
      </c>
      <c r="AF57" s="53">
        <f t="shared" si="8"/>
        <v>0</v>
      </c>
      <c r="AG57" s="53">
        <f t="shared" si="8"/>
        <v>0</v>
      </c>
      <c r="AH57" s="53">
        <f t="shared" si="8"/>
        <v>0</v>
      </c>
      <c r="AI57" s="53">
        <f t="shared" si="8"/>
        <v>0</v>
      </c>
      <c r="AJ57" s="53">
        <f t="shared" si="8"/>
        <v>0</v>
      </c>
      <c r="AK57" s="53">
        <f t="shared" si="8"/>
        <v>0</v>
      </c>
      <c r="AL57" s="53">
        <f t="shared" si="8"/>
        <v>0</v>
      </c>
      <c r="AM57" s="53">
        <f t="shared" si="8"/>
        <v>0</v>
      </c>
      <c r="AN57" s="53">
        <f t="shared" si="8"/>
        <v>0</v>
      </c>
      <c r="AO57" s="53">
        <f t="shared" si="8"/>
        <v>0</v>
      </c>
      <c r="AP57" s="53">
        <f t="shared" si="8"/>
        <v>0</v>
      </c>
      <c r="AQ57" s="53">
        <f t="shared" si="8"/>
        <v>0</v>
      </c>
      <c r="AR57" s="53">
        <f t="shared" si="8"/>
        <v>0</v>
      </c>
      <c r="AS57" s="31">
        <f t="shared" si="8"/>
        <v>0</v>
      </c>
      <c r="AT57" s="31">
        <f t="shared" si="8"/>
        <v>0</v>
      </c>
      <c r="AU57" s="29"/>
      <c r="AV57" s="29"/>
      <c r="AW57" s="29"/>
      <c r="AX57" s="29"/>
      <c r="AY57" s="29"/>
      <c r="AZ57" s="29"/>
      <c r="BA57" s="29"/>
      <c r="BB57" s="29"/>
      <c r="BC57" s="44"/>
    </row>
    <row r="58" spans="1:55" x14ac:dyDescent="0.25">
      <c r="A58" s="19"/>
      <c r="B58" s="19"/>
      <c r="C58" s="27" t="s">
        <v>25</v>
      </c>
      <c r="D58" s="28">
        <f>D60+D62+D64+D66+D68+D70+D72+D74+D76+D78+D80+D82</f>
        <v>0</v>
      </c>
      <c r="E58" s="28">
        <f t="shared" si="8"/>
        <v>0</v>
      </c>
      <c r="F58" s="28">
        <f t="shared" si="8"/>
        <v>0</v>
      </c>
      <c r="G58" s="28">
        <f t="shared" si="8"/>
        <v>0</v>
      </c>
      <c r="H58" s="28">
        <f t="shared" si="8"/>
        <v>0</v>
      </c>
      <c r="I58" s="28">
        <f t="shared" si="8"/>
        <v>0</v>
      </c>
      <c r="J58" s="28">
        <f t="shared" si="8"/>
        <v>0</v>
      </c>
      <c r="K58" s="28">
        <f t="shared" si="8"/>
        <v>0</v>
      </c>
      <c r="L58" s="28">
        <f t="shared" si="8"/>
        <v>0</v>
      </c>
      <c r="M58" s="28">
        <f t="shared" si="8"/>
        <v>0</v>
      </c>
      <c r="N58" s="28">
        <f t="shared" si="8"/>
        <v>0</v>
      </c>
      <c r="O58" s="28">
        <f t="shared" si="8"/>
        <v>0</v>
      </c>
      <c r="P58" s="28">
        <f t="shared" si="8"/>
        <v>0</v>
      </c>
      <c r="Q58" s="28">
        <f t="shared" si="8"/>
        <v>0</v>
      </c>
      <c r="R58" s="28">
        <f t="shared" si="8"/>
        <v>0</v>
      </c>
      <c r="S58" s="28">
        <f t="shared" si="8"/>
        <v>0</v>
      </c>
      <c r="T58" s="28">
        <f t="shared" si="8"/>
        <v>0</v>
      </c>
      <c r="U58" s="29"/>
      <c r="V58" s="29"/>
      <c r="W58" s="28">
        <f t="shared" si="8"/>
        <v>0</v>
      </c>
      <c r="X58" s="28">
        <f t="shared" si="8"/>
        <v>0</v>
      </c>
      <c r="Y58" s="28">
        <f t="shared" si="8"/>
        <v>0</v>
      </c>
      <c r="Z58" s="28">
        <f t="shared" si="8"/>
        <v>0</v>
      </c>
      <c r="AA58" s="28">
        <f t="shared" si="8"/>
        <v>0</v>
      </c>
      <c r="AB58" s="28">
        <f t="shared" si="8"/>
        <v>0</v>
      </c>
      <c r="AC58" s="28">
        <f t="shared" si="8"/>
        <v>0</v>
      </c>
      <c r="AD58" s="28">
        <f t="shared" si="8"/>
        <v>0</v>
      </c>
      <c r="AE58" s="28">
        <f t="shared" si="8"/>
        <v>0</v>
      </c>
      <c r="AF58" s="28">
        <f t="shared" si="8"/>
        <v>0</v>
      </c>
      <c r="AG58" s="28">
        <f t="shared" si="8"/>
        <v>0</v>
      </c>
      <c r="AH58" s="28">
        <f t="shared" si="8"/>
        <v>0</v>
      </c>
      <c r="AI58" s="28">
        <f t="shared" si="8"/>
        <v>0</v>
      </c>
      <c r="AJ58" s="28">
        <f t="shared" si="8"/>
        <v>0</v>
      </c>
      <c r="AK58" s="28">
        <f t="shared" si="8"/>
        <v>0</v>
      </c>
      <c r="AL58" s="28">
        <f t="shared" si="8"/>
        <v>0</v>
      </c>
      <c r="AM58" s="28">
        <f t="shared" si="8"/>
        <v>0</v>
      </c>
      <c r="AN58" s="28">
        <f t="shared" si="8"/>
        <v>0</v>
      </c>
      <c r="AO58" s="28">
        <f t="shared" si="8"/>
        <v>0</v>
      </c>
      <c r="AP58" s="28">
        <f t="shared" si="8"/>
        <v>0</v>
      </c>
      <c r="AQ58" s="28">
        <f t="shared" si="8"/>
        <v>0</v>
      </c>
      <c r="AR58" s="28">
        <f t="shared" si="8"/>
        <v>0</v>
      </c>
      <c r="AS58" s="31">
        <f t="shared" si="8"/>
        <v>0</v>
      </c>
      <c r="AT58" s="31">
        <f t="shared" si="8"/>
        <v>0</v>
      </c>
      <c r="AU58" s="29"/>
      <c r="AV58" s="29"/>
      <c r="AW58" s="29"/>
      <c r="AX58" s="29"/>
      <c r="AY58" s="29"/>
      <c r="AZ58" s="29"/>
      <c r="BA58" s="29"/>
      <c r="BB58" s="29"/>
      <c r="BC58" s="44"/>
    </row>
    <row r="59" spans="1:55" x14ac:dyDescent="0.25">
      <c r="A59" s="19" t="str">
        <f>'[1]ТЕХНОЛОГИИЯ МАШИНОСТРОЕНИЯ'!A31</f>
        <v>ОП.01</v>
      </c>
      <c r="B59" s="19" t="s">
        <v>45</v>
      </c>
      <c r="C59" s="20" t="s">
        <v>24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29"/>
      <c r="V59" s="29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35"/>
      <c r="AT59" s="31"/>
      <c r="AU59" s="29"/>
      <c r="AV59" s="29"/>
      <c r="AW59" s="29"/>
      <c r="AX59" s="29"/>
      <c r="AY59" s="29"/>
      <c r="AZ59" s="29"/>
      <c r="BA59" s="29"/>
      <c r="BB59" s="29"/>
      <c r="BC59" s="44"/>
    </row>
    <row r="60" spans="1:55" x14ac:dyDescent="0.25">
      <c r="A60" s="19"/>
      <c r="B60" s="19"/>
      <c r="C60" s="27" t="s">
        <v>25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9"/>
      <c r="V60" s="29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35"/>
      <c r="AT60" s="31"/>
      <c r="AU60" s="29"/>
      <c r="AV60" s="29"/>
      <c r="AW60" s="29"/>
      <c r="AX60" s="29"/>
      <c r="AY60" s="29"/>
      <c r="AZ60" s="29"/>
      <c r="BA60" s="29"/>
      <c r="BB60" s="29"/>
      <c r="BC60" s="44"/>
    </row>
    <row r="61" spans="1:55" x14ac:dyDescent="0.25">
      <c r="A61" s="19" t="str">
        <f>'[1]ТЕХНОЛОГИИЯ МАШИНОСТРОЕНИЯ'!A32</f>
        <v>ОП.02</v>
      </c>
      <c r="B61" s="19" t="s">
        <v>46</v>
      </c>
      <c r="C61" s="20" t="s">
        <v>24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29"/>
      <c r="V61" s="29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35"/>
      <c r="AT61" s="31"/>
      <c r="AU61" s="29"/>
      <c r="AV61" s="29"/>
      <c r="AW61" s="29"/>
      <c r="AX61" s="29"/>
      <c r="AY61" s="29"/>
      <c r="AZ61" s="29"/>
      <c r="BA61" s="29"/>
      <c r="BB61" s="29"/>
      <c r="BC61" s="44"/>
    </row>
    <row r="62" spans="1:55" x14ac:dyDescent="0.25">
      <c r="A62" s="19"/>
      <c r="B62" s="19"/>
      <c r="C62" s="27" t="s">
        <v>25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9"/>
      <c r="V62" s="29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35"/>
      <c r="AT62" s="31"/>
      <c r="AU62" s="29"/>
      <c r="AV62" s="29"/>
      <c r="AW62" s="29"/>
      <c r="AX62" s="29"/>
      <c r="AY62" s="29"/>
      <c r="AZ62" s="29"/>
      <c r="BA62" s="29"/>
      <c r="BB62" s="29"/>
      <c r="BC62" s="44"/>
    </row>
    <row r="63" spans="1:55" x14ac:dyDescent="0.25">
      <c r="A63" s="19" t="str">
        <f>'[1]ТЕХНОЛОГИИЯ МАШИНОСТРОЕНИЯ'!A33</f>
        <v>ОП.03</v>
      </c>
      <c r="B63" s="19" t="s">
        <v>47</v>
      </c>
      <c r="C63" s="20" t="s">
        <v>24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29"/>
      <c r="V63" s="29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35"/>
      <c r="AT63" s="31"/>
      <c r="AU63" s="29"/>
      <c r="AV63" s="29"/>
      <c r="AW63" s="29"/>
      <c r="AX63" s="29"/>
      <c r="AY63" s="29"/>
      <c r="AZ63" s="29"/>
      <c r="BA63" s="29"/>
      <c r="BB63" s="29"/>
      <c r="BC63" s="44"/>
    </row>
    <row r="64" spans="1:55" x14ac:dyDescent="0.25">
      <c r="A64" s="19"/>
      <c r="B64" s="19"/>
      <c r="C64" s="27" t="s">
        <v>25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9"/>
      <c r="V64" s="29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35"/>
      <c r="AT64" s="31"/>
      <c r="AU64" s="29"/>
      <c r="AV64" s="29"/>
      <c r="AW64" s="29"/>
      <c r="AX64" s="29"/>
      <c r="AY64" s="29"/>
      <c r="AZ64" s="29"/>
      <c r="BA64" s="29"/>
      <c r="BB64" s="29"/>
      <c r="BC64" s="44"/>
    </row>
    <row r="65" spans="1:55" x14ac:dyDescent="0.25">
      <c r="A65" s="19" t="str">
        <f>'[1]ТЕХНОЛОГИИЯ МАШИНОСТРОЕНИЯ'!A34</f>
        <v>ОП.04</v>
      </c>
      <c r="B65" s="19" t="s">
        <v>48</v>
      </c>
      <c r="C65" s="20" t="s">
        <v>24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29"/>
      <c r="V65" s="29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35"/>
      <c r="AT65" s="31"/>
      <c r="AU65" s="29"/>
      <c r="AV65" s="29"/>
      <c r="AW65" s="29"/>
      <c r="AX65" s="29"/>
      <c r="AY65" s="29"/>
      <c r="AZ65" s="29"/>
      <c r="BA65" s="29"/>
      <c r="BB65" s="29"/>
      <c r="BC65" s="44"/>
    </row>
    <row r="66" spans="1:55" x14ac:dyDescent="0.25">
      <c r="A66" s="19"/>
      <c r="B66" s="19"/>
      <c r="C66" s="27" t="s">
        <v>25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9"/>
      <c r="V66" s="29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35"/>
      <c r="AT66" s="31"/>
      <c r="AU66" s="29"/>
      <c r="AV66" s="29"/>
      <c r="AW66" s="29"/>
      <c r="AX66" s="29"/>
      <c r="AY66" s="29"/>
      <c r="AZ66" s="29"/>
      <c r="BA66" s="29"/>
      <c r="BB66" s="29"/>
      <c r="BC66" s="44"/>
    </row>
    <row r="67" spans="1:55" ht="25.5" x14ac:dyDescent="0.25">
      <c r="A67" s="19" t="str">
        <f>'[1]ТЕХНОЛОГИИЯ МАШИНОСТРОЕНИЯ'!A35</f>
        <v>ОП.05</v>
      </c>
      <c r="B67" s="19" t="s">
        <v>49</v>
      </c>
      <c r="C67" s="20" t="s">
        <v>24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29"/>
      <c r="V67" s="29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35"/>
      <c r="AT67" s="31"/>
      <c r="AU67" s="29"/>
      <c r="AV67" s="29"/>
      <c r="AW67" s="29"/>
      <c r="AX67" s="29"/>
      <c r="AY67" s="29"/>
      <c r="AZ67" s="29"/>
      <c r="BA67" s="29"/>
      <c r="BB67" s="29"/>
      <c r="BC67" s="44"/>
    </row>
    <row r="68" spans="1:55" x14ac:dyDescent="0.25">
      <c r="A68" s="19"/>
      <c r="B68" s="19"/>
      <c r="C68" s="41" t="s">
        <v>25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9"/>
      <c r="V68" s="29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35"/>
      <c r="AT68" s="31"/>
      <c r="AU68" s="29"/>
      <c r="AV68" s="29"/>
      <c r="AW68" s="29"/>
      <c r="AX68" s="29"/>
      <c r="AY68" s="29"/>
      <c r="AZ68" s="29"/>
      <c r="BA68" s="29"/>
      <c r="BB68" s="29"/>
      <c r="BC68" s="44"/>
    </row>
    <row r="69" spans="1:55" x14ac:dyDescent="0.25">
      <c r="A69" s="19" t="str">
        <f>'[1]ТЕХНОЛОГИИЯ МАШИНОСТРОЕНИЯ'!A36</f>
        <v>ОП.06</v>
      </c>
      <c r="B69" s="19" t="s">
        <v>50</v>
      </c>
      <c r="C69" s="20" t="s">
        <v>24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29"/>
      <c r="V69" s="29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35"/>
      <c r="AT69" s="31"/>
      <c r="AU69" s="29"/>
      <c r="AV69" s="29"/>
      <c r="AW69" s="29"/>
      <c r="AX69" s="29"/>
      <c r="AY69" s="29"/>
      <c r="AZ69" s="29"/>
      <c r="BA69" s="29"/>
      <c r="BB69" s="29"/>
      <c r="BC69" s="44"/>
    </row>
    <row r="70" spans="1:55" x14ac:dyDescent="0.25">
      <c r="A70" s="19"/>
      <c r="B70" s="19"/>
      <c r="C70" s="27" t="s">
        <v>25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9"/>
      <c r="V70" s="29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35"/>
      <c r="AT70" s="31"/>
      <c r="AU70" s="29"/>
      <c r="AV70" s="29"/>
      <c r="AW70" s="29"/>
      <c r="AX70" s="29"/>
      <c r="AY70" s="29"/>
      <c r="AZ70" s="29"/>
      <c r="BA70" s="29"/>
      <c r="BB70" s="29"/>
      <c r="BC70" s="44"/>
    </row>
    <row r="71" spans="1:55" x14ac:dyDescent="0.25">
      <c r="A71" s="19" t="str">
        <f>'[1]ТЕХНОЛОГИИЯ МАШИНОСТРОЕНИЯ'!A37</f>
        <v>ОП.07</v>
      </c>
      <c r="B71" s="19" t="s">
        <v>51</v>
      </c>
      <c r="C71" s="20" t="s">
        <v>24</v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29"/>
      <c r="V71" s="29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35"/>
      <c r="AT71" s="31"/>
      <c r="AU71" s="29"/>
      <c r="AV71" s="29"/>
      <c r="AW71" s="29"/>
      <c r="AX71" s="29"/>
      <c r="AY71" s="29"/>
      <c r="AZ71" s="29"/>
      <c r="BA71" s="29"/>
      <c r="BB71" s="29"/>
      <c r="BC71" s="44"/>
    </row>
    <row r="72" spans="1:55" x14ac:dyDescent="0.25">
      <c r="A72" s="19"/>
      <c r="B72" s="19"/>
      <c r="C72" s="27" t="s">
        <v>25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9"/>
      <c r="V72" s="29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35"/>
      <c r="AT72" s="31"/>
      <c r="AU72" s="29"/>
      <c r="AV72" s="29"/>
      <c r="AW72" s="29"/>
      <c r="AX72" s="29"/>
      <c r="AY72" s="29"/>
      <c r="AZ72" s="29"/>
      <c r="BA72" s="29"/>
      <c r="BB72" s="29"/>
      <c r="BC72" s="44"/>
    </row>
    <row r="73" spans="1:55" ht="25.5" x14ac:dyDescent="0.25">
      <c r="A73" s="19" t="str">
        <f>'[1]ТЕХНОЛОГИИЯ МАШИНОСТРОЕНИЯ'!A38</f>
        <v>ОП.08</v>
      </c>
      <c r="B73" s="19" t="s">
        <v>52</v>
      </c>
      <c r="C73" s="20" t="s">
        <v>24</v>
      </c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29"/>
      <c r="V73" s="29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35"/>
      <c r="AT73" s="31"/>
      <c r="AU73" s="29"/>
      <c r="AV73" s="29"/>
      <c r="AW73" s="29"/>
      <c r="AX73" s="29"/>
      <c r="AY73" s="29"/>
      <c r="AZ73" s="29"/>
      <c r="BA73" s="29"/>
      <c r="BB73" s="29"/>
      <c r="BC73" s="44"/>
    </row>
    <row r="74" spans="1:55" x14ac:dyDescent="0.25">
      <c r="A74" s="19"/>
      <c r="B74" s="19"/>
      <c r="C74" s="27" t="s">
        <v>25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9"/>
      <c r="V74" s="29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35"/>
      <c r="AT74" s="31"/>
      <c r="AU74" s="29"/>
      <c r="AV74" s="29"/>
      <c r="AW74" s="29"/>
      <c r="AX74" s="29"/>
      <c r="AY74" s="29"/>
      <c r="AZ74" s="29"/>
      <c r="BA74" s="29"/>
      <c r="BB74" s="29"/>
      <c r="BC74" s="44"/>
    </row>
    <row r="75" spans="1:55" ht="25.5" x14ac:dyDescent="0.25">
      <c r="A75" s="19" t="str">
        <f>'[1]ТЕХНОЛОГИИЯ МАШИНОСТРОЕНИЯ'!A39</f>
        <v>ОП.09</v>
      </c>
      <c r="B75" s="19" t="s">
        <v>53</v>
      </c>
      <c r="C75" s="20" t="s">
        <v>24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29"/>
      <c r="V75" s="29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35"/>
      <c r="AT75" s="31"/>
      <c r="AU75" s="29"/>
      <c r="AV75" s="29"/>
      <c r="AW75" s="29"/>
      <c r="AX75" s="29"/>
      <c r="AY75" s="29"/>
      <c r="AZ75" s="29"/>
      <c r="BA75" s="29"/>
      <c r="BB75" s="29"/>
      <c r="BC75" s="44"/>
    </row>
    <row r="76" spans="1:55" x14ac:dyDescent="0.25">
      <c r="A76" s="19"/>
      <c r="B76" s="19"/>
      <c r="C76" s="27" t="s">
        <v>25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9"/>
      <c r="V76" s="29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35"/>
      <c r="AT76" s="31"/>
      <c r="AU76" s="29"/>
      <c r="AV76" s="29"/>
      <c r="AW76" s="29"/>
      <c r="AX76" s="29"/>
      <c r="AY76" s="29"/>
      <c r="AZ76" s="29"/>
      <c r="BA76" s="29"/>
      <c r="BB76" s="29"/>
      <c r="BC76" s="44"/>
    </row>
    <row r="77" spans="1:55" ht="25.5" x14ac:dyDescent="0.25">
      <c r="A77" s="19" t="str">
        <f>'[1]ТЕХНОЛОГИИЯ МАШИНОСТРОЕНИЯ'!A40</f>
        <v>ОП.10</v>
      </c>
      <c r="B77" s="19" t="s">
        <v>54</v>
      </c>
      <c r="C77" s="20" t="s">
        <v>24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29"/>
      <c r="V77" s="29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35"/>
      <c r="AT77" s="31"/>
      <c r="AU77" s="29"/>
      <c r="AV77" s="29"/>
      <c r="AW77" s="29"/>
      <c r="AX77" s="29"/>
      <c r="AY77" s="29"/>
      <c r="AZ77" s="29"/>
      <c r="BA77" s="29"/>
      <c r="BB77" s="29"/>
      <c r="BC77" s="44"/>
    </row>
    <row r="78" spans="1:55" x14ac:dyDescent="0.25">
      <c r="A78" s="19"/>
      <c r="B78" s="19"/>
      <c r="C78" s="41" t="s">
        <v>25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9"/>
      <c r="V78" s="29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35"/>
      <c r="AT78" s="31"/>
      <c r="AU78" s="29"/>
      <c r="AV78" s="29"/>
      <c r="AW78" s="29"/>
      <c r="AX78" s="29"/>
      <c r="AY78" s="29"/>
      <c r="AZ78" s="29"/>
      <c r="BA78" s="29"/>
      <c r="BB78" s="29"/>
      <c r="BC78" s="44"/>
    </row>
    <row r="79" spans="1:55" x14ac:dyDescent="0.25">
      <c r="A79" s="19" t="str">
        <f>'[1]ТЕХНОЛОГИИЯ МАШИНОСТРОЕНИЯ'!A41</f>
        <v>ОП.11</v>
      </c>
      <c r="B79" s="19" t="s">
        <v>55</v>
      </c>
      <c r="C79" s="20" t="s">
        <v>24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29"/>
      <c r="V79" s="29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35"/>
      <c r="AT79" s="31"/>
      <c r="AU79" s="29"/>
      <c r="AV79" s="29"/>
      <c r="AW79" s="29"/>
      <c r="AX79" s="29"/>
      <c r="AY79" s="29"/>
      <c r="AZ79" s="29"/>
      <c r="BA79" s="29"/>
      <c r="BB79" s="29"/>
      <c r="BC79" s="44"/>
    </row>
    <row r="80" spans="1:55" x14ac:dyDescent="0.25">
      <c r="A80" s="19"/>
      <c r="B80" s="19"/>
      <c r="C80" s="27" t="s">
        <v>25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9"/>
      <c r="V80" s="29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35"/>
      <c r="AT80" s="31"/>
      <c r="AU80" s="29"/>
      <c r="AV80" s="29"/>
      <c r="AW80" s="29"/>
      <c r="AX80" s="29"/>
      <c r="AY80" s="29"/>
      <c r="AZ80" s="29"/>
      <c r="BA80" s="29"/>
      <c r="BB80" s="29"/>
      <c r="BC80" s="44"/>
    </row>
    <row r="81" spans="1:55" x14ac:dyDescent="0.25">
      <c r="A81" s="19" t="str">
        <f>'[1]ТЕХНОЛОГИИЯ МАШИНОСТРОЕНИЯ'!A42</f>
        <v>ОП.12</v>
      </c>
      <c r="B81" s="19" t="s">
        <v>56</v>
      </c>
      <c r="C81" s="20" t="s">
        <v>24</v>
      </c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29"/>
      <c r="V81" s="29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35"/>
      <c r="AT81" s="31"/>
      <c r="AU81" s="29"/>
      <c r="AV81" s="29"/>
      <c r="AW81" s="29"/>
      <c r="AX81" s="29"/>
      <c r="AY81" s="29"/>
      <c r="AZ81" s="29"/>
      <c r="BA81" s="29"/>
      <c r="BB81" s="29"/>
      <c r="BC81" s="44"/>
    </row>
    <row r="82" spans="1:55" x14ac:dyDescent="0.25">
      <c r="A82" s="19"/>
      <c r="B82" s="19"/>
      <c r="C82" s="27" t="s">
        <v>25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9"/>
      <c r="V82" s="29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35"/>
      <c r="AT82" s="31"/>
      <c r="AU82" s="29"/>
      <c r="AV82" s="29"/>
      <c r="AW82" s="29"/>
      <c r="AX82" s="29"/>
      <c r="AY82" s="29"/>
      <c r="AZ82" s="29"/>
      <c r="BA82" s="29"/>
      <c r="BB82" s="29"/>
      <c r="BC82" s="44"/>
    </row>
    <row r="83" spans="1:55" x14ac:dyDescent="0.25">
      <c r="A83" s="51" t="str">
        <f>'[1]ТЕХНОЛОГИИЯ МАШИНОСТРОЕНИЯ'!A46</f>
        <v>ПМ.00</v>
      </c>
      <c r="B83" s="51" t="str">
        <f>'[1]ТЕХНОЛОГИИЯ МАШИНОСТРОЕНИЯ'!B46</f>
        <v xml:space="preserve">ПРОФЕССИОНАЛЬНЫЕ МОДУЛИ </v>
      </c>
      <c r="C83" s="52"/>
      <c r="D83" s="53">
        <f>D85+D97+D109+D121+D131</f>
        <v>0</v>
      </c>
      <c r="E83" s="53">
        <f t="shared" ref="E83:AT83" si="9">E85+E97+E109+E121+E131</f>
        <v>0</v>
      </c>
      <c r="F83" s="53">
        <f t="shared" si="9"/>
        <v>0</v>
      </c>
      <c r="G83" s="53">
        <f t="shared" si="9"/>
        <v>0</v>
      </c>
      <c r="H83" s="53">
        <f t="shared" si="9"/>
        <v>0</v>
      </c>
      <c r="I83" s="53">
        <f t="shared" si="9"/>
        <v>0</v>
      </c>
      <c r="J83" s="53">
        <f t="shared" si="9"/>
        <v>0</v>
      </c>
      <c r="K83" s="53">
        <f t="shared" si="9"/>
        <v>0</v>
      </c>
      <c r="L83" s="53">
        <f t="shared" si="9"/>
        <v>0</v>
      </c>
      <c r="M83" s="53">
        <f t="shared" si="9"/>
        <v>0</v>
      </c>
      <c r="N83" s="53">
        <f t="shared" si="9"/>
        <v>0</v>
      </c>
      <c r="O83" s="53">
        <f t="shared" si="9"/>
        <v>0</v>
      </c>
      <c r="P83" s="53">
        <f t="shared" si="9"/>
        <v>0</v>
      </c>
      <c r="Q83" s="53">
        <f t="shared" si="9"/>
        <v>0</v>
      </c>
      <c r="R83" s="53">
        <f t="shared" si="9"/>
        <v>0</v>
      </c>
      <c r="S83" s="53">
        <f t="shared" si="9"/>
        <v>0</v>
      </c>
      <c r="T83" s="53">
        <f t="shared" si="9"/>
        <v>0</v>
      </c>
      <c r="U83" s="29"/>
      <c r="V83" s="29"/>
      <c r="W83" s="53">
        <f t="shared" si="9"/>
        <v>0</v>
      </c>
      <c r="X83" s="53">
        <f t="shared" si="9"/>
        <v>0</v>
      </c>
      <c r="Y83" s="53">
        <f t="shared" si="9"/>
        <v>0</v>
      </c>
      <c r="Z83" s="53">
        <f t="shared" si="9"/>
        <v>0</v>
      </c>
      <c r="AA83" s="53">
        <f t="shared" si="9"/>
        <v>0</v>
      </c>
      <c r="AB83" s="53">
        <f t="shared" si="9"/>
        <v>0</v>
      </c>
      <c r="AC83" s="53">
        <f t="shared" si="9"/>
        <v>0</v>
      </c>
      <c r="AD83" s="53">
        <f t="shared" si="9"/>
        <v>0</v>
      </c>
      <c r="AE83" s="53">
        <f t="shared" si="9"/>
        <v>0</v>
      </c>
      <c r="AF83" s="53">
        <f t="shared" si="9"/>
        <v>0</v>
      </c>
      <c r="AG83" s="53">
        <f t="shared" si="9"/>
        <v>0</v>
      </c>
      <c r="AH83" s="53">
        <f t="shared" si="9"/>
        <v>0</v>
      </c>
      <c r="AI83" s="53">
        <f t="shared" si="9"/>
        <v>0</v>
      </c>
      <c r="AJ83" s="53">
        <f t="shared" si="9"/>
        <v>0</v>
      </c>
      <c r="AK83" s="53">
        <f t="shared" si="9"/>
        <v>0</v>
      </c>
      <c r="AL83" s="53">
        <f t="shared" si="9"/>
        <v>0</v>
      </c>
      <c r="AM83" s="53">
        <f t="shared" si="9"/>
        <v>0</v>
      </c>
      <c r="AN83" s="53">
        <f t="shared" si="9"/>
        <v>0</v>
      </c>
      <c r="AO83" s="53">
        <f t="shared" si="9"/>
        <v>0</v>
      </c>
      <c r="AP83" s="53">
        <f t="shared" si="9"/>
        <v>0</v>
      </c>
      <c r="AQ83" s="53">
        <f t="shared" si="9"/>
        <v>0</v>
      </c>
      <c r="AR83" s="53">
        <f t="shared" si="9"/>
        <v>0</v>
      </c>
      <c r="AS83" s="31">
        <f t="shared" si="9"/>
        <v>0</v>
      </c>
      <c r="AT83" s="31">
        <f t="shared" si="9"/>
        <v>0</v>
      </c>
      <c r="AU83" s="29"/>
      <c r="AV83" s="29"/>
      <c r="AW83" s="29"/>
      <c r="AX83" s="29"/>
      <c r="AY83" s="29"/>
      <c r="AZ83" s="29"/>
      <c r="BA83" s="29"/>
      <c r="BB83" s="29"/>
      <c r="BC83" s="44"/>
    </row>
    <row r="84" spans="1:55" x14ac:dyDescent="0.25">
      <c r="A84" s="19"/>
      <c r="B84" s="19"/>
      <c r="C84" s="27" t="s">
        <v>25</v>
      </c>
      <c r="D84" s="28">
        <f>D86+D98+D110+D122+D132</f>
        <v>0</v>
      </c>
      <c r="E84" s="28">
        <f t="shared" ref="E84:T84" si="10">E86+E98+E110+E122</f>
        <v>0</v>
      </c>
      <c r="F84" s="28">
        <f t="shared" si="10"/>
        <v>0</v>
      </c>
      <c r="G84" s="28">
        <f t="shared" si="10"/>
        <v>0</v>
      </c>
      <c r="H84" s="28">
        <f t="shared" si="10"/>
        <v>0</v>
      </c>
      <c r="I84" s="28">
        <f t="shared" si="10"/>
        <v>0</v>
      </c>
      <c r="J84" s="28">
        <f t="shared" si="10"/>
        <v>0</v>
      </c>
      <c r="K84" s="28">
        <f t="shared" si="10"/>
        <v>0</v>
      </c>
      <c r="L84" s="28">
        <f t="shared" si="10"/>
        <v>0</v>
      </c>
      <c r="M84" s="28">
        <f t="shared" si="10"/>
        <v>0</v>
      </c>
      <c r="N84" s="28">
        <f t="shared" si="10"/>
        <v>0</v>
      </c>
      <c r="O84" s="28">
        <f t="shared" si="10"/>
        <v>0</v>
      </c>
      <c r="P84" s="28">
        <f t="shared" si="10"/>
        <v>0</v>
      </c>
      <c r="Q84" s="28">
        <f t="shared" si="10"/>
        <v>0</v>
      </c>
      <c r="R84" s="28">
        <f t="shared" si="10"/>
        <v>0</v>
      </c>
      <c r="S84" s="28">
        <f t="shared" si="10"/>
        <v>0</v>
      </c>
      <c r="T84" s="28">
        <f t="shared" si="10"/>
        <v>0</v>
      </c>
      <c r="U84" s="29"/>
      <c r="V84" s="29"/>
      <c r="W84" s="28">
        <f t="shared" ref="W84:AT84" si="11">W86+W98+W110+W122</f>
        <v>0</v>
      </c>
      <c r="X84" s="28">
        <f t="shared" si="11"/>
        <v>0</v>
      </c>
      <c r="Y84" s="28">
        <f t="shared" si="11"/>
        <v>0</v>
      </c>
      <c r="Z84" s="28">
        <f t="shared" si="11"/>
        <v>0</v>
      </c>
      <c r="AA84" s="28">
        <f t="shared" si="11"/>
        <v>0</v>
      </c>
      <c r="AB84" s="28">
        <f t="shared" si="11"/>
        <v>0</v>
      </c>
      <c r="AC84" s="28">
        <f t="shared" si="11"/>
        <v>0</v>
      </c>
      <c r="AD84" s="28">
        <f t="shared" si="11"/>
        <v>0</v>
      </c>
      <c r="AE84" s="28">
        <f t="shared" si="11"/>
        <v>0</v>
      </c>
      <c r="AF84" s="28">
        <f t="shared" si="11"/>
        <v>0</v>
      </c>
      <c r="AG84" s="28">
        <f t="shared" si="11"/>
        <v>0</v>
      </c>
      <c r="AH84" s="28">
        <f t="shared" si="11"/>
        <v>0</v>
      </c>
      <c r="AI84" s="28">
        <f t="shared" si="11"/>
        <v>0</v>
      </c>
      <c r="AJ84" s="28">
        <f t="shared" si="11"/>
        <v>0</v>
      </c>
      <c r="AK84" s="28">
        <f t="shared" si="11"/>
        <v>0</v>
      </c>
      <c r="AL84" s="28">
        <f t="shared" si="11"/>
        <v>0</v>
      </c>
      <c r="AM84" s="28">
        <f t="shared" si="11"/>
        <v>0</v>
      </c>
      <c r="AN84" s="28">
        <f t="shared" si="11"/>
        <v>0</v>
      </c>
      <c r="AO84" s="28">
        <f t="shared" si="11"/>
        <v>0</v>
      </c>
      <c r="AP84" s="28">
        <f t="shared" si="11"/>
        <v>0</v>
      </c>
      <c r="AQ84" s="28">
        <f t="shared" si="11"/>
        <v>0</v>
      </c>
      <c r="AR84" s="28">
        <f t="shared" si="11"/>
        <v>0</v>
      </c>
      <c r="AS84" s="31">
        <f t="shared" si="11"/>
        <v>0</v>
      </c>
      <c r="AT84" s="31">
        <f t="shared" si="11"/>
        <v>0</v>
      </c>
      <c r="AU84" s="29"/>
      <c r="AV84" s="29"/>
      <c r="AW84" s="29"/>
      <c r="AX84" s="29"/>
      <c r="AY84" s="29"/>
      <c r="AZ84" s="29"/>
      <c r="BA84" s="29"/>
      <c r="BB84" s="29"/>
      <c r="BC84" s="44"/>
    </row>
    <row r="85" spans="1:55" ht="25.5" x14ac:dyDescent="0.25">
      <c r="A85" s="37" t="str">
        <f>'[1]ТЕХНОЛОГИИЯ МАШИНОСТРОЕНИЯ'!A47</f>
        <v>ПМ.01</v>
      </c>
      <c r="B85" s="37" t="s">
        <v>57</v>
      </c>
      <c r="C85" s="43" t="s">
        <v>24</v>
      </c>
      <c r="D85" s="43">
        <f>D87+D89+D91+D93+D95</f>
        <v>0</v>
      </c>
      <c r="E85" s="43">
        <f t="shared" ref="E85:AT85" si="12">E87+E89+E91+E93+E95</f>
        <v>0</v>
      </c>
      <c r="F85" s="43">
        <f t="shared" si="12"/>
        <v>0</v>
      </c>
      <c r="G85" s="43">
        <f t="shared" si="12"/>
        <v>0</v>
      </c>
      <c r="H85" s="43">
        <f t="shared" si="12"/>
        <v>0</v>
      </c>
      <c r="I85" s="43">
        <f t="shared" si="12"/>
        <v>0</v>
      </c>
      <c r="J85" s="43">
        <f t="shared" si="12"/>
        <v>0</v>
      </c>
      <c r="K85" s="43">
        <f t="shared" si="12"/>
        <v>0</v>
      </c>
      <c r="L85" s="43">
        <f t="shared" si="12"/>
        <v>0</v>
      </c>
      <c r="M85" s="43">
        <f t="shared" si="12"/>
        <v>0</v>
      </c>
      <c r="N85" s="43">
        <f t="shared" si="12"/>
        <v>0</v>
      </c>
      <c r="O85" s="43">
        <f t="shared" si="12"/>
        <v>0</v>
      </c>
      <c r="P85" s="43">
        <f t="shared" si="12"/>
        <v>0</v>
      </c>
      <c r="Q85" s="43">
        <f t="shared" si="12"/>
        <v>0</v>
      </c>
      <c r="R85" s="43">
        <f t="shared" si="12"/>
        <v>0</v>
      </c>
      <c r="S85" s="43">
        <f t="shared" si="12"/>
        <v>0</v>
      </c>
      <c r="T85" s="43">
        <f t="shared" si="12"/>
        <v>0</v>
      </c>
      <c r="U85" s="29"/>
      <c r="V85" s="29"/>
      <c r="W85" s="43">
        <f t="shared" si="12"/>
        <v>0</v>
      </c>
      <c r="X85" s="43">
        <f t="shared" si="12"/>
        <v>0</v>
      </c>
      <c r="Y85" s="43">
        <f t="shared" si="12"/>
        <v>0</v>
      </c>
      <c r="Z85" s="43">
        <f t="shared" si="12"/>
        <v>0</v>
      </c>
      <c r="AA85" s="43">
        <f t="shared" si="12"/>
        <v>0</v>
      </c>
      <c r="AB85" s="43">
        <f t="shared" si="12"/>
        <v>0</v>
      </c>
      <c r="AC85" s="43">
        <f t="shared" si="12"/>
        <v>0</v>
      </c>
      <c r="AD85" s="43">
        <f t="shared" si="12"/>
        <v>0</v>
      </c>
      <c r="AE85" s="43">
        <f t="shared" si="12"/>
        <v>0</v>
      </c>
      <c r="AF85" s="43">
        <f t="shared" si="12"/>
        <v>0</v>
      </c>
      <c r="AG85" s="43">
        <f t="shared" si="12"/>
        <v>0</v>
      </c>
      <c r="AH85" s="43">
        <f t="shared" si="12"/>
        <v>0</v>
      </c>
      <c r="AI85" s="43">
        <f t="shared" si="12"/>
        <v>0</v>
      </c>
      <c r="AJ85" s="43">
        <f t="shared" si="12"/>
        <v>0</v>
      </c>
      <c r="AK85" s="43">
        <f t="shared" si="12"/>
        <v>0</v>
      </c>
      <c r="AL85" s="43">
        <f t="shared" si="12"/>
        <v>0</v>
      </c>
      <c r="AM85" s="43">
        <f t="shared" si="12"/>
        <v>0</v>
      </c>
      <c r="AN85" s="43">
        <f t="shared" si="12"/>
        <v>0</v>
      </c>
      <c r="AO85" s="43">
        <f t="shared" si="12"/>
        <v>0</v>
      </c>
      <c r="AP85" s="43">
        <f t="shared" si="12"/>
        <v>0</v>
      </c>
      <c r="AQ85" s="43">
        <f t="shared" si="12"/>
        <v>0</v>
      </c>
      <c r="AR85" s="43">
        <f t="shared" si="12"/>
        <v>0</v>
      </c>
      <c r="AS85" s="34">
        <f t="shared" si="12"/>
        <v>0</v>
      </c>
      <c r="AT85" s="34">
        <f t="shared" si="12"/>
        <v>0</v>
      </c>
      <c r="AU85" s="24"/>
      <c r="AV85" s="24"/>
      <c r="AW85" s="24"/>
      <c r="AX85" s="24"/>
      <c r="AY85" s="24"/>
      <c r="AZ85" s="24"/>
      <c r="BA85" s="24"/>
      <c r="BB85" s="24"/>
      <c r="BC85" s="45"/>
    </row>
    <row r="86" spans="1:55" x14ac:dyDescent="0.25">
      <c r="A86" s="19"/>
      <c r="B86" s="19"/>
      <c r="C86" s="20" t="s">
        <v>58</v>
      </c>
      <c r="D86" s="46">
        <f>D88+D90+D92</f>
        <v>0</v>
      </c>
      <c r="E86" s="46">
        <f t="shared" ref="E86:AT86" si="13">E88+E90+E92</f>
        <v>0</v>
      </c>
      <c r="F86" s="46">
        <f t="shared" si="13"/>
        <v>0</v>
      </c>
      <c r="G86" s="46">
        <f t="shared" si="13"/>
        <v>0</v>
      </c>
      <c r="H86" s="46">
        <f t="shared" si="13"/>
        <v>0</v>
      </c>
      <c r="I86" s="46">
        <f t="shared" si="13"/>
        <v>0</v>
      </c>
      <c r="J86" s="46">
        <f t="shared" si="13"/>
        <v>0</v>
      </c>
      <c r="K86" s="46">
        <f t="shared" si="13"/>
        <v>0</v>
      </c>
      <c r="L86" s="46">
        <f t="shared" si="13"/>
        <v>0</v>
      </c>
      <c r="M86" s="46">
        <f t="shared" si="13"/>
        <v>0</v>
      </c>
      <c r="N86" s="46">
        <f t="shared" si="13"/>
        <v>0</v>
      </c>
      <c r="O86" s="46">
        <f t="shared" si="13"/>
        <v>0</v>
      </c>
      <c r="P86" s="46">
        <f t="shared" si="13"/>
        <v>0</v>
      </c>
      <c r="Q86" s="46">
        <f t="shared" si="13"/>
        <v>0</v>
      </c>
      <c r="R86" s="46">
        <f t="shared" si="13"/>
        <v>0</v>
      </c>
      <c r="S86" s="46">
        <f t="shared" si="13"/>
        <v>0</v>
      </c>
      <c r="T86" s="46">
        <f t="shared" si="13"/>
        <v>0</v>
      </c>
      <c r="U86" s="29"/>
      <c r="V86" s="29"/>
      <c r="W86" s="46">
        <f t="shared" si="13"/>
        <v>0</v>
      </c>
      <c r="X86" s="46">
        <f t="shared" si="13"/>
        <v>0</v>
      </c>
      <c r="Y86" s="46">
        <f t="shared" si="13"/>
        <v>0</v>
      </c>
      <c r="Z86" s="46">
        <f t="shared" si="13"/>
        <v>0</v>
      </c>
      <c r="AA86" s="46">
        <f t="shared" si="13"/>
        <v>0</v>
      </c>
      <c r="AB86" s="46">
        <f t="shared" si="13"/>
        <v>0</v>
      </c>
      <c r="AC86" s="46">
        <f t="shared" si="13"/>
        <v>0</v>
      </c>
      <c r="AD86" s="46">
        <f t="shared" si="13"/>
        <v>0</v>
      </c>
      <c r="AE86" s="46">
        <f t="shared" si="13"/>
        <v>0</v>
      </c>
      <c r="AF86" s="46">
        <f t="shared" si="13"/>
        <v>0</v>
      </c>
      <c r="AG86" s="46">
        <f t="shared" si="13"/>
        <v>0</v>
      </c>
      <c r="AH86" s="46">
        <f t="shared" si="13"/>
        <v>0</v>
      </c>
      <c r="AI86" s="46">
        <f t="shared" si="13"/>
        <v>0</v>
      </c>
      <c r="AJ86" s="46">
        <f t="shared" si="13"/>
        <v>0</v>
      </c>
      <c r="AK86" s="46">
        <f t="shared" si="13"/>
        <v>0</v>
      </c>
      <c r="AL86" s="46">
        <f t="shared" si="13"/>
        <v>0</v>
      </c>
      <c r="AM86" s="46">
        <f t="shared" si="13"/>
        <v>0</v>
      </c>
      <c r="AN86" s="46">
        <f t="shared" si="13"/>
        <v>0</v>
      </c>
      <c r="AO86" s="46">
        <f t="shared" si="13"/>
        <v>0</v>
      </c>
      <c r="AP86" s="46">
        <f t="shared" si="13"/>
        <v>0</v>
      </c>
      <c r="AQ86" s="46">
        <f t="shared" si="13"/>
        <v>0</v>
      </c>
      <c r="AR86" s="46">
        <f t="shared" si="13"/>
        <v>0</v>
      </c>
      <c r="AS86" s="34">
        <f t="shared" si="13"/>
        <v>0</v>
      </c>
      <c r="AT86" s="34">
        <f t="shared" si="13"/>
        <v>0</v>
      </c>
      <c r="AU86" s="24"/>
      <c r="AV86" s="24"/>
      <c r="AW86" s="24"/>
      <c r="AX86" s="24"/>
      <c r="AY86" s="24"/>
      <c r="AZ86" s="24"/>
      <c r="BA86" s="24"/>
      <c r="BB86" s="24"/>
      <c r="BC86" s="45"/>
    </row>
    <row r="87" spans="1:55" ht="25.5" x14ac:dyDescent="0.25">
      <c r="A87" s="54" t="str">
        <f>'[1]ТЕХНОЛОГИИЯ МАШИНОСТРОЕНИЯ'!A48</f>
        <v xml:space="preserve">МДК.01.01. </v>
      </c>
      <c r="B87" s="54" t="s">
        <v>59</v>
      </c>
      <c r="C87" s="55" t="s">
        <v>24</v>
      </c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29"/>
      <c r="V87" s="29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31"/>
      <c r="AT87" s="31"/>
      <c r="AU87" s="24"/>
      <c r="AV87" s="24"/>
      <c r="AW87" s="24"/>
      <c r="AX87" s="24"/>
      <c r="AY87" s="24"/>
      <c r="AZ87" s="24"/>
      <c r="BA87" s="24"/>
      <c r="BB87" s="24"/>
      <c r="BC87" s="45"/>
    </row>
    <row r="88" spans="1:55" x14ac:dyDescent="0.25">
      <c r="A88" s="19"/>
      <c r="B88" s="19"/>
      <c r="C88" s="20" t="s">
        <v>58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32"/>
      <c r="V88" s="32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31"/>
      <c r="AT88" s="31"/>
      <c r="AU88" s="24"/>
      <c r="AV88" s="24"/>
      <c r="AW88" s="24"/>
      <c r="AX88" s="24"/>
      <c r="AY88" s="24"/>
      <c r="AZ88" s="24"/>
      <c r="BA88" s="24"/>
      <c r="BB88" s="24"/>
      <c r="BC88" s="45"/>
    </row>
    <row r="89" spans="1:55" ht="25.5" x14ac:dyDescent="0.25">
      <c r="A89" s="54" t="str">
        <f>'[1]ТЕХНОЛОГИИЯ МАШИНОСТРОЕНИЯ'!A49</f>
        <v>МДК.01.02.</v>
      </c>
      <c r="B89" s="54" t="s">
        <v>60</v>
      </c>
      <c r="C89" s="55" t="s">
        <v>24</v>
      </c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32"/>
      <c r="V89" s="32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31"/>
      <c r="AT89" s="31"/>
      <c r="AU89" s="24"/>
      <c r="AV89" s="24"/>
      <c r="AW89" s="24"/>
      <c r="AX89" s="24"/>
      <c r="AY89" s="24"/>
      <c r="AZ89" s="24"/>
      <c r="BA89" s="24"/>
      <c r="BB89" s="24"/>
      <c r="BC89" s="45"/>
    </row>
    <row r="90" spans="1:55" x14ac:dyDescent="0.25">
      <c r="A90" s="19"/>
      <c r="B90" s="19"/>
      <c r="C90" s="20" t="s">
        <v>58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32"/>
      <c r="V90" s="32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31"/>
      <c r="AT90" s="31"/>
      <c r="AU90" s="24"/>
      <c r="AV90" s="24"/>
      <c r="AW90" s="24"/>
      <c r="AX90" s="24"/>
      <c r="AY90" s="24"/>
      <c r="AZ90" s="24"/>
      <c r="BA90" s="24"/>
      <c r="BB90" s="24"/>
      <c r="BC90" s="45"/>
    </row>
    <row r="91" spans="1:55" ht="25.5" x14ac:dyDescent="0.25">
      <c r="A91" s="54" t="s">
        <v>61</v>
      </c>
      <c r="B91" s="54" t="s">
        <v>62</v>
      </c>
      <c r="C91" s="55" t="s">
        <v>24</v>
      </c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32"/>
      <c r="V91" s="32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31"/>
      <c r="AT91" s="31"/>
      <c r="AU91" s="24"/>
      <c r="AV91" s="24"/>
      <c r="AW91" s="24"/>
      <c r="AX91" s="24"/>
      <c r="AY91" s="24"/>
      <c r="AZ91" s="24"/>
      <c r="BA91" s="24"/>
      <c r="BB91" s="24"/>
      <c r="BC91" s="45"/>
    </row>
    <row r="92" spans="1:55" x14ac:dyDescent="0.25">
      <c r="A92" s="19"/>
      <c r="B92" s="19"/>
      <c r="C92" s="20" t="s">
        <v>58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32"/>
      <c r="V92" s="32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31"/>
      <c r="AT92" s="31"/>
      <c r="AU92" s="24"/>
      <c r="AV92" s="24"/>
      <c r="AW92" s="24"/>
      <c r="AX92" s="24"/>
      <c r="AY92" s="24"/>
      <c r="AZ92" s="24"/>
      <c r="BA92" s="24"/>
      <c r="BB92" s="24"/>
      <c r="BC92" s="45"/>
    </row>
    <row r="93" spans="1:55" x14ac:dyDescent="0.25">
      <c r="A93" s="57" t="s">
        <v>63</v>
      </c>
      <c r="B93" s="57" t="s">
        <v>64</v>
      </c>
      <c r="C93" s="58" t="s">
        <v>24</v>
      </c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32"/>
      <c r="V93" s="32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31"/>
      <c r="AT93" s="31"/>
      <c r="AU93" s="24"/>
      <c r="AV93" s="24"/>
      <c r="AW93" s="24"/>
      <c r="AX93" s="24"/>
      <c r="AY93" s="24"/>
      <c r="AZ93" s="24"/>
      <c r="BA93" s="24"/>
      <c r="BB93" s="24"/>
      <c r="BC93" s="45"/>
    </row>
    <row r="94" spans="1:55" x14ac:dyDescent="0.25">
      <c r="A94" s="19"/>
      <c r="B94" s="19"/>
      <c r="C94" s="20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32"/>
      <c r="V94" s="32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31"/>
      <c r="AT94" s="31"/>
      <c r="AU94" s="24"/>
      <c r="AV94" s="24"/>
      <c r="AW94" s="24"/>
      <c r="AX94" s="24"/>
      <c r="AY94" s="24"/>
      <c r="AZ94" s="24"/>
      <c r="BA94" s="24"/>
      <c r="BB94" s="24"/>
      <c r="BC94" s="45"/>
    </row>
    <row r="95" spans="1:55" ht="25.5" x14ac:dyDescent="0.25">
      <c r="A95" s="60" t="str">
        <f>'[1]ТЕХНОЛОГИИЯ МАШИНОСТРОЕНИЯ'!A50</f>
        <v>ПП.01</v>
      </c>
      <c r="B95" s="60" t="str">
        <f>'[1]ТЕХНОЛОГИИЯ МАШИНОСТРОЕНИЯ'!B50</f>
        <v>Производственная практика по профилю специальности</v>
      </c>
      <c r="C95" s="61" t="s">
        <v>24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32"/>
      <c r="V95" s="3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31"/>
      <c r="AT95" s="31"/>
      <c r="AU95" s="24"/>
      <c r="AV95" s="24"/>
      <c r="AW95" s="24"/>
      <c r="AX95" s="24"/>
      <c r="AY95" s="24"/>
      <c r="AZ95" s="24"/>
      <c r="BA95" s="24"/>
      <c r="BB95" s="24"/>
      <c r="BC95" s="45"/>
    </row>
    <row r="96" spans="1:55" x14ac:dyDescent="0.25">
      <c r="A96" s="19"/>
      <c r="B96" s="19"/>
      <c r="C96" s="20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32"/>
      <c r="V96" s="32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31"/>
      <c r="AT96" s="31"/>
      <c r="AU96" s="24"/>
      <c r="AV96" s="24"/>
      <c r="AW96" s="24"/>
      <c r="AX96" s="24"/>
      <c r="AY96" s="24"/>
      <c r="AZ96" s="24"/>
      <c r="BA96" s="24"/>
      <c r="BB96" s="24"/>
      <c r="BC96" s="45"/>
    </row>
    <row r="97" spans="1:55" ht="38.25" x14ac:dyDescent="0.25">
      <c r="A97" s="37" t="str">
        <f>'[1]ТЕХНОЛОГИИЯ МАШИНОСТРОЕНИЯ'!A51</f>
        <v>ПМ.02</v>
      </c>
      <c r="B97" s="37" t="s">
        <v>65</v>
      </c>
      <c r="C97" s="43" t="s">
        <v>24</v>
      </c>
      <c r="D97" s="43">
        <f>D99+D101+D103+D105+D107</f>
        <v>0</v>
      </c>
      <c r="E97" s="43">
        <f t="shared" ref="E97:AT97" si="14">E99+E101+E103+E105+E107</f>
        <v>0</v>
      </c>
      <c r="F97" s="43">
        <f t="shared" si="14"/>
        <v>0</v>
      </c>
      <c r="G97" s="43">
        <f t="shared" si="14"/>
        <v>0</v>
      </c>
      <c r="H97" s="43">
        <f t="shared" si="14"/>
        <v>0</v>
      </c>
      <c r="I97" s="43">
        <f t="shared" si="14"/>
        <v>0</v>
      </c>
      <c r="J97" s="43">
        <f t="shared" si="14"/>
        <v>0</v>
      </c>
      <c r="K97" s="43">
        <f t="shared" si="14"/>
        <v>0</v>
      </c>
      <c r="L97" s="43">
        <f t="shared" si="14"/>
        <v>0</v>
      </c>
      <c r="M97" s="43">
        <f t="shared" si="14"/>
        <v>0</v>
      </c>
      <c r="N97" s="43">
        <f t="shared" si="14"/>
        <v>0</v>
      </c>
      <c r="O97" s="43">
        <f t="shared" si="14"/>
        <v>0</v>
      </c>
      <c r="P97" s="43">
        <f t="shared" si="14"/>
        <v>0</v>
      </c>
      <c r="Q97" s="43">
        <f t="shared" si="14"/>
        <v>0</v>
      </c>
      <c r="R97" s="43">
        <f t="shared" si="14"/>
        <v>0</v>
      </c>
      <c r="S97" s="43">
        <f t="shared" si="14"/>
        <v>0</v>
      </c>
      <c r="T97" s="43">
        <f t="shared" si="14"/>
        <v>0</v>
      </c>
      <c r="U97" s="32"/>
      <c r="V97" s="32"/>
      <c r="W97" s="43">
        <f t="shared" si="14"/>
        <v>0</v>
      </c>
      <c r="X97" s="43">
        <f t="shared" si="14"/>
        <v>0</v>
      </c>
      <c r="Y97" s="43">
        <f t="shared" si="14"/>
        <v>0</v>
      </c>
      <c r="Z97" s="43">
        <f t="shared" si="14"/>
        <v>0</v>
      </c>
      <c r="AA97" s="43">
        <f t="shared" si="14"/>
        <v>0</v>
      </c>
      <c r="AB97" s="43">
        <f t="shared" si="14"/>
        <v>0</v>
      </c>
      <c r="AC97" s="43">
        <f t="shared" si="14"/>
        <v>0</v>
      </c>
      <c r="AD97" s="43">
        <f t="shared" si="14"/>
        <v>0</v>
      </c>
      <c r="AE97" s="43">
        <f t="shared" si="14"/>
        <v>0</v>
      </c>
      <c r="AF97" s="43">
        <f t="shared" si="14"/>
        <v>0</v>
      </c>
      <c r="AG97" s="43">
        <f t="shared" si="14"/>
        <v>0</v>
      </c>
      <c r="AH97" s="43">
        <f t="shared" si="14"/>
        <v>0</v>
      </c>
      <c r="AI97" s="43">
        <f t="shared" si="14"/>
        <v>0</v>
      </c>
      <c r="AJ97" s="43">
        <f t="shared" si="14"/>
        <v>0</v>
      </c>
      <c r="AK97" s="43">
        <f t="shared" si="14"/>
        <v>0</v>
      </c>
      <c r="AL97" s="43">
        <f t="shared" si="14"/>
        <v>0</v>
      </c>
      <c r="AM97" s="43">
        <f t="shared" si="14"/>
        <v>0</v>
      </c>
      <c r="AN97" s="43">
        <f t="shared" si="14"/>
        <v>0</v>
      </c>
      <c r="AO97" s="43">
        <f t="shared" si="14"/>
        <v>0</v>
      </c>
      <c r="AP97" s="43">
        <f t="shared" si="14"/>
        <v>0</v>
      </c>
      <c r="AQ97" s="43">
        <f t="shared" si="14"/>
        <v>0</v>
      </c>
      <c r="AR97" s="43">
        <f t="shared" si="14"/>
        <v>0</v>
      </c>
      <c r="AS97" s="34">
        <f t="shared" si="14"/>
        <v>0</v>
      </c>
      <c r="AT97" s="34">
        <f t="shared" si="14"/>
        <v>0</v>
      </c>
      <c r="AU97" s="24"/>
      <c r="AV97" s="24"/>
      <c r="AW97" s="24"/>
      <c r="AX97" s="24"/>
      <c r="AY97" s="24"/>
      <c r="AZ97" s="24"/>
      <c r="BA97" s="24"/>
      <c r="BB97" s="24"/>
      <c r="BC97" s="45"/>
    </row>
    <row r="98" spans="1:55" x14ac:dyDescent="0.25">
      <c r="A98" s="40"/>
      <c r="B98" s="40"/>
      <c r="C98" s="20" t="s">
        <v>58</v>
      </c>
      <c r="D98" s="46">
        <f>D100+D102+D104</f>
        <v>0</v>
      </c>
      <c r="E98" s="46">
        <f t="shared" ref="E98:AT98" si="15">E100+E102+E104</f>
        <v>0</v>
      </c>
      <c r="F98" s="46">
        <f t="shared" si="15"/>
        <v>0</v>
      </c>
      <c r="G98" s="46">
        <f t="shared" si="15"/>
        <v>0</v>
      </c>
      <c r="H98" s="46">
        <f t="shared" si="15"/>
        <v>0</v>
      </c>
      <c r="I98" s="46">
        <f t="shared" si="15"/>
        <v>0</v>
      </c>
      <c r="J98" s="46">
        <f t="shared" si="15"/>
        <v>0</v>
      </c>
      <c r="K98" s="46">
        <f t="shared" si="15"/>
        <v>0</v>
      </c>
      <c r="L98" s="46">
        <f t="shared" si="15"/>
        <v>0</v>
      </c>
      <c r="M98" s="46">
        <f t="shared" si="15"/>
        <v>0</v>
      </c>
      <c r="N98" s="46">
        <f t="shared" si="15"/>
        <v>0</v>
      </c>
      <c r="O98" s="46">
        <f t="shared" si="15"/>
        <v>0</v>
      </c>
      <c r="P98" s="46">
        <f t="shared" si="15"/>
        <v>0</v>
      </c>
      <c r="Q98" s="46">
        <f t="shared" si="15"/>
        <v>0</v>
      </c>
      <c r="R98" s="46">
        <f t="shared" si="15"/>
        <v>0</v>
      </c>
      <c r="S98" s="46">
        <f t="shared" si="15"/>
        <v>0</v>
      </c>
      <c r="T98" s="46">
        <f t="shared" si="15"/>
        <v>0</v>
      </c>
      <c r="U98" s="32"/>
      <c r="V98" s="32"/>
      <c r="W98" s="46">
        <f t="shared" si="15"/>
        <v>0</v>
      </c>
      <c r="X98" s="46">
        <f t="shared" si="15"/>
        <v>0</v>
      </c>
      <c r="Y98" s="46">
        <f t="shared" si="15"/>
        <v>0</v>
      </c>
      <c r="Z98" s="46">
        <f t="shared" si="15"/>
        <v>0</v>
      </c>
      <c r="AA98" s="46">
        <f t="shared" si="15"/>
        <v>0</v>
      </c>
      <c r="AB98" s="46">
        <f t="shared" si="15"/>
        <v>0</v>
      </c>
      <c r="AC98" s="46">
        <f t="shared" si="15"/>
        <v>0</v>
      </c>
      <c r="AD98" s="46">
        <f t="shared" si="15"/>
        <v>0</v>
      </c>
      <c r="AE98" s="46">
        <f t="shared" si="15"/>
        <v>0</v>
      </c>
      <c r="AF98" s="46">
        <f t="shared" si="15"/>
        <v>0</v>
      </c>
      <c r="AG98" s="46">
        <f t="shared" si="15"/>
        <v>0</v>
      </c>
      <c r="AH98" s="46">
        <f t="shared" si="15"/>
        <v>0</v>
      </c>
      <c r="AI98" s="46">
        <f t="shared" si="15"/>
        <v>0</v>
      </c>
      <c r="AJ98" s="46">
        <f t="shared" si="15"/>
        <v>0</v>
      </c>
      <c r="AK98" s="46">
        <f t="shared" si="15"/>
        <v>0</v>
      </c>
      <c r="AL98" s="46">
        <f t="shared" si="15"/>
        <v>0</v>
      </c>
      <c r="AM98" s="46">
        <f t="shared" si="15"/>
        <v>0</v>
      </c>
      <c r="AN98" s="46">
        <f t="shared" si="15"/>
        <v>0</v>
      </c>
      <c r="AO98" s="46">
        <f t="shared" si="15"/>
        <v>0</v>
      </c>
      <c r="AP98" s="46">
        <f t="shared" si="15"/>
        <v>0</v>
      </c>
      <c r="AQ98" s="46">
        <f t="shared" si="15"/>
        <v>0</v>
      </c>
      <c r="AR98" s="46">
        <f t="shared" si="15"/>
        <v>0</v>
      </c>
      <c r="AS98" s="34">
        <f t="shared" si="15"/>
        <v>0</v>
      </c>
      <c r="AT98" s="34">
        <f t="shared" si="15"/>
        <v>0</v>
      </c>
      <c r="AU98" s="24"/>
      <c r="AV98" s="24"/>
      <c r="AW98" s="24"/>
      <c r="AX98" s="24"/>
      <c r="AY98" s="24"/>
      <c r="AZ98" s="24"/>
      <c r="BA98" s="24"/>
      <c r="BB98" s="24"/>
      <c r="BC98" s="45"/>
    </row>
    <row r="99" spans="1:55" ht="25.5" x14ac:dyDescent="0.25">
      <c r="A99" s="54" t="str">
        <f>'[1]ТЕХНОЛОГИИЯ МАШИНОСТРОЕНИЯ'!A52</f>
        <v>МДК.02.01</v>
      </c>
      <c r="B99" s="54" t="s">
        <v>66</v>
      </c>
      <c r="C99" s="55" t="s">
        <v>24</v>
      </c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32"/>
      <c r="V99" s="32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34"/>
      <c r="AT99" s="34"/>
      <c r="AU99" s="24"/>
      <c r="AV99" s="24"/>
      <c r="AW99" s="24"/>
      <c r="AX99" s="24"/>
      <c r="AY99" s="24"/>
      <c r="AZ99" s="24"/>
      <c r="BA99" s="24"/>
      <c r="BB99" s="24"/>
      <c r="BC99" s="45"/>
    </row>
    <row r="100" spans="1:55" x14ac:dyDescent="0.25">
      <c r="A100" s="40"/>
      <c r="B100" s="40"/>
      <c r="C100" s="46" t="s">
        <v>58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32"/>
      <c r="V100" s="32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34"/>
      <c r="AT100" s="34"/>
      <c r="AU100" s="24"/>
      <c r="AV100" s="24"/>
      <c r="AW100" s="24"/>
      <c r="AX100" s="24"/>
      <c r="AY100" s="24"/>
      <c r="AZ100" s="24"/>
      <c r="BA100" s="24"/>
      <c r="BB100" s="24"/>
      <c r="BC100" s="45"/>
    </row>
    <row r="101" spans="1:55" ht="25.5" x14ac:dyDescent="0.25">
      <c r="A101" s="54" t="s">
        <v>67</v>
      </c>
      <c r="B101" s="54" t="s">
        <v>68</v>
      </c>
      <c r="C101" s="55" t="s">
        <v>24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32"/>
      <c r="V101" s="32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34"/>
      <c r="AT101" s="34"/>
      <c r="AU101" s="24"/>
      <c r="AV101" s="24"/>
      <c r="AW101" s="24"/>
      <c r="AX101" s="24"/>
      <c r="AY101" s="24"/>
      <c r="AZ101" s="24"/>
      <c r="BA101" s="24"/>
      <c r="BB101" s="24"/>
      <c r="BC101" s="45"/>
    </row>
    <row r="102" spans="1:55" x14ac:dyDescent="0.25">
      <c r="A102" s="40"/>
      <c r="B102" s="40"/>
      <c r="C102" s="46" t="s">
        <v>58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32"/>
      <c r="V102" s="32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34"/>
      <c r="AT102" s="34"/>
      <c r="AU102" s="24"/>
      <c r="AV102" s="24"/>
      <c r="AW102" s="24"/>
      <c r="AX102" s="24"/>
      <c r="AY102" s="24"/>
      <c r="AZ102" s="24"/>
      <c r="BA102" s="24"/>
      <c r="BB102" s="24"/>
      <c r="BC102" s="45"/>
    </row>
    <row r="103" spans="1:55" ht="25.5" x14ac:dyDescent="0.25">
      <c r="A103" s="54" t="s">
        <v>69</v>
      </c>
      <c r="B103" s="54" t="s">
        <v>70</v>
      </c>
      <c r="C103" s="55" t="s">
        <v>24</v>
      </c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32"/>
      <c r="V103" s="32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34"/>
      <c r="AT103" s="34"/>
      <c r="AU103" s="24"/>
      <c r="AV103" s="24"/>
      <c r="AW103" s="24"/>
      <c r="AX103" s="24"/>
      <c r="AY103" s="24"/>
      <c r="AZ103" s="24"/>
      <c r="BA103" s="24"/>
      <c r="BB103" s="24"/>
      <c r="BC103" s="45"/>
    </row>
    <row r="104" spans="1:55" x14ac:dyDescent="0.25">
      <c r="A104" s="40"/>
      <c r="B104" s="40"/>
      <c r="C104" s="46" t="s">
        <v>58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32"/>
      <c r="V104" s="32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34"/>
      <c r="AT104" s="34"/>
      <c r="AU104" s="24"/>
      <c r="AV104" s="24"/>
      <c r="AW104" s="24"/>
      <c r="AX104" s="24"/>
      <c r="AY104" s="24"/>
      <c r="AZ104" s="24"/>
      <c r="BA104" s="24"/>
      <c r="BB104" s="24"/>
      <c r="BC104" s="45"/>
    </row>
    <row r="105" spans="1:55" x14ac:dyDescent="0.25">
      <c r="A105" s="57" t="s">
        <v>71</v>
      </c>
      <c r="B105" s="57" t="s">
        <v>64</v>
      </c>
      <c r="C105" s="58" t="s">
        <v>24</v>
      </c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32"/>
      <c r="V105" s="32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34"/>
      <c r="AT105" s="34"/>
      <c r="AU105" s="24"/>
      <c r="AV105" s="24"/>
      <c r="AW105" s="24"/>
      <c r="AX105" s="24"/>
      <c r="AY105" s="24"/>
      <c r="AZ105" s="24"/>
      <c r="BA105" s="24"/>
      <c r="BB105" s="24"/>
      <c r="BC105" s="45"/>
    </row>
    <row r="106" spans="1:55" x14ac:dyDescent="0.25">
      <c r="A106" s="40"/>
      <c r="B106" s="40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32"/>
      <c r="V106" s="32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34"/>
      <c r="AT106" s="34"/>
      <c r="AU106" s="24"/>
      <c r="AV106" s="24"/>
      <c r="AW106" s="24"/>
      <c r="AX106" s="24"/>
      <c r="AY106" s="24"/>
      <c r="AZ106" s="24"/>
      <c r="BA106" s="24"/>
      <c r="BB106" s="24"/>
      <c r="BC106" s="45"/>
    </row>
    <row r="107" spans="1:55" ht="25.5" x14ac:dyDescent="0.25">
      <c r="A107" s="60" t="str">
        <f>'[1]ТЕХНОЛОГИИЯ МАШИНОСТРОЕНИЯ'!A53</f>
        <v>ПП.02</v>
      </c>
      <c r="B107" s="60" t="s">
        <v>72</v>
      </c>
      <c r="C107" s="61" t="s">
        <v>24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32"/>
      <c r="V107" s="32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35"/>
      <c r="AT107" s="34"/>
      <c r="AU107" s="24"/>
      <c r="AV107" s="24"/>
      <c r="AW107" s="24"/>
      <c r="AX107" s="24"/>
      <c r="AY107" s="24"/>
      <c r="AZ107" s="24"/>
      <c r="BA107" s="24"/>
      <c r="BB107" s="24"/>
      <c r="BC107" s="45"/>
    </row>
    <row r="108" spans="1:55" x14ac:dyDescent="0.25">
      <c r="A108" s="19"/>
      <c r="B108" s="19"/>
      <c r="C108" s="46" t="s">
        <v>58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32"/>
      <c r="V108" s="32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35"/>
      <c r="AT108" s="34"/>
      <c r="AU108" s="24"/>
      <c r="AV108" s="24"/>
      <c r="AW108" s="24"/>
      <c r="AX108" s="24"/>
      <c r="AY108" s="24"/>
      <c r="AZ108" s="24"/>
      <c r="BA108" s="24"/>
      <c r="BB108" s="24"/>
      <c r="BC108" s="45"/>
    </row>
    <row r="109" spans="1:55" ht="25.5" x14ac:dyDescent="0.25">
      <c r="A109" s="37" t="str">
        <f>'[1]ТЕХНОЛОГИИЯ МАШИНОСТРОЕНИЯ'!A54</f>
        <v>ПМ.03</v>
      </c>
      <c r="B109" s="37" t="s">
        <v>73</v>
      </c>
      <c r="C109" s="43" t="s">
        <v>74</v>
      </c>
      <c r="D109" s="43">
        <f>D111+D113+D115+D117+D119</f>
        <v>0</v>
      </c>
      <c r="E109" s="43">
        <f t="shared" ref="E109:AT109" si="16">E111+E113+E115+E117+E119</f>
        <v>0</v>
      </c>
      <c r="F109" s="43">
        <f t="shared" si="16"/>
        <v>0</v>
      </c>
      <c r="G109" s="43">
        <f t="shared" si="16"/>
        <v>0</v>
      </c>
      <c r="H109" s="43">
        <f t="shared" si="16"/>
        <v>0</v>
      </c>
      <c r="I109" s="43">
        <f t="shared" si="16"/>
        <v>0</v>
      </c>
      <c r="J109" s="43">
        <f t="shared" si="16"/>
        <v>0</v>
      </c>
      <c r="K109" s="43">
        <f t="shared" si="16"/>
        <v>0</v>
      </c>
      <c r="L109" s="43">
        <f t="shared" si="16"/>
        <v>0</v>
      </c>
      <c r="M109" s="43">
        <f t="shared" si="16"/>
        <v>0</v>
      </c>
      <c r="N109" s="43">
        <f t="shared" si="16"/>
        <v>0</v>
      </c>
      <c r="O109" s="43">
        <f t="shared" si="16"/>
        <v>0</v>
      </c>
      <c r="P109" s="43">
        <f t="shared" si="16"/>
        <v>0</v>
      </c>
      <c r="Q109" s="43">
        <f t="shared" si="16"/>
        <v>0</v>
      </c>
      <c r="R109" s="43">
        <f t="shared" si="16"/>
        <v>0</v>
      </c>
      <c r="S109" s="43">
        <f t="shared" si="16"/>
        <v>0</v>
      </c>
      <c r="T109" s="43">
        <f t="shared" si="16"/>
        <v>0</v>
      </c>
      <c r="U109" s="32"/>
      <c r="V109" s="32"/>
      <c r="W109" s="43">
        <f t="shared" si="16"/>
        <v>0</v>
      </c>
      <c r="X109" s="43">
        <f t="shared" si="16"/>
        <v>0</v>
      </c>
      <c r="Y109" s="43">
        <f t="shared" si="16"/>
        <v>0</v>
      </c>
      <c r="Z109" s="43">
        <f t="shared" si="16"/>
        <v>0</v>
      </c>
      <c r="AA109" s="43">
        <f t="shared" si="16"/>
        <v>0</v>
      </c>
      <c r="AB109" s="43">
        <f t="shared" si="16"/>
        <v>0</v>
      </c>
      <c r="AC109" s="43">
        <f t="shared" si="16"/>
        <v>0</v>
      </c>
      <c r="AD109" s="43">
        <f t="shared" si="16"/>
        <v>0</v>
      </c>
      <c r="AE109" s="43">
        <f t="shared" si="16"/>
        <v>0</v>
      </c>
      <c r="AF109" s="43">
        <f t="shared" si="16"/>
        <v>0</v>
      </c>
      <c r="AG109" s="43">
        <f t="shared" si="16"/>
        <v>0</v>
      </c>
      <c r="AH109" s="43">
        <f t="shared" si="16"/>
        <v>0</v>
      </c>
      <c r="AI109" s="43">
        <f t="shared" si="16"/>
        <v>0</v>
      </c>
      <c r="AJ109" s="43">
        <f t="shared" si="16"/>
        <v>0</v>
      </c>
      <c r="AK109" s="43">
        <f t="shared" si="16"/>
        <v>0</v>
      </c>
      <c r="AL109" s="43">
        <f t="shared" si="16"/>
        <v>0</v>
      </c>
      <c r="AM109" s="43">
        <f t="shared" si="16"/>
        <v>0</v>
      </c>
      <c r="AN109" s="43">
        <f t="shared" si="16"/>
        <v>0</v>
      </c>
      <c r="AO109" s="43">
        <f t="shared" si="16"/>
        <v>0</v>
      </c>
      <c r="AP109" s="43">
        <f t="shared" si="16"/>
        <v>0</v>
      </c>
      <c r="AQ109" s="43">
        <f t="shared" si="16"/>
        <v>0</v>
      </c>
      <c r="AR109" s="43">
        <f t="shared" si="16"/>
        <v>0</v>
      </c>
      <c r="AS109" s="34">
        <f t="shared" si="16"/>
        <v>0</v>
      </c>
      <c r="AT109" s="34">
        <f t="shared" si="16"/>
        <v>0</v>
      </c>
      <c r="AU109" s="24"/>
      <c r="AV109" s="24"/>
      <c r="AW109" s="24"/>
      <c r="AX109" s="24"/>
      <c r="AY109" s="24"/>
      <c r="AZ109" s="24"/>
      <c r="BA109" s="24"/>
      <c r="BB109" s="24"/>
      <c r="BC109" s="45"/>
    </row>
    <row r="110" spans="1:55" x14ac:dyDescent="0.25">
      <c r="A110" s="33"/>
      <c r="B110" s="33"/>
      <c r="C110" s="27" t="s">
        <v>25</v>
      </c>
      <c r="D110" s="28">
        <f>D112+D114+D116</f>
        <v>0</v>
      </c>
      <c r="E110" s="28">
        <f t="shared" ref="E110:AT110" si="17">E112+E114+E116</f>
        <v>0</v>
      </c>
      <c r="F110" s="28">
        <f t="shared" si="17"/>
        <v>0</v>
      </c>
      <c r="G110" s="28">
        <f t="shared" si="17"/>
        <v>0</v>
      </c>
      <c r="H110" s="28">
        <f t="shared" si="17"/>
        <v>0</v>
      </c>
      <c r="I110" s="28">
        <f t="shared" si="17"/>
        <v>0</v>
      </c>
      <c r="J110" s="28">
        <f t="shared" si="17"/>
        <v>0</v>
      </c>
      <c r="K110" s="28">
        <f t="shared" si="17"/>
        <v>0</v>
      </c>
      <c r="L110" s="28">
        <f t="shared" si="17"/>
        <v>0</v>
      </c>
      <c r="M110" s="28">
        <f t="shared" si="17"/>
        <v>0</v>
      </c>
      <c r="N110" s="28">
        <f t="shared" si="17"/>
        <v>0</v>
      </c>
      <c r="O110" s="28">
        <f t="shared" si="17"/>
        <v>0</v>
      </c>
      <c r="P110" s="28">
        <f t="shared" si="17"/>
        <v>0</v>
      </c>
      <c r="Q110" s="28">
        <f t="shared" si="17"/>
        <v>0</v>
      </c>
      <c r="R110" s="28">
        <f t="shared" si="17"/>
        <v>0</v>
      </c>
      <c r="S110" s="28">
        <f t="shared" si="17"/>
        <v>0</v>
      </c>
      <c r="T110" s="28">
        <f t="shared" si="17"/>
        <v>0</v>
      </c>
      <c r="U110" s="32"/>
      <c r="V110" s="32"/>
      <c r="W110" s="28">
        <f t="shared" si="17"/>
        <v>0</v>
      </c>
      <c r="X110" s="28">
        <f t="shared" si="17"/>
        <v>0</v>
      </c>
      <c r="Y110" s="28">
        <f t="shared" si="17"/>
        <v>0</v>
      </c>
      <c r="Z110" s="28">
        <f t="shared" si="17"/>
        <v>0</v>
      </c>
      <c r="AA110" s="28">
        <f t="shared" si="17"/>
        <v>0</v>
      </c>
      <c r="AB110" s="28">
        <f t="shared" si="17"/>
        <v>0</v>
      </c>
      <c r="AC110" s="28">
        <f t="shared" si="17"/>
        <v>0</v>
      </c>
      <c r="AD110" s="28">
        <f t="shared" si="17"/>
        <v>0</v>
      </c>
      <c r="AE110" s="28">
        <f t="shared" si="17"/>
        <v>0</v>
      </c>
      <c r="AF110" s="28">
        <f t="shared" si="17"/>
        <v>0</v>
      </c>
      <c r="AG110" s="28">
        <f t="shared" si="17"/>
        <v>0</v>
      </c>
      <c r="AH110" s="28">
        <f t="shared" si="17"/>
        <v>0</v>
      </c>
      <c r="AI110" s="28">
        <f t="shared" si="17"/>
        <v>0</v>
      </c>
      <c r="AJ110" s="28">
        <f t="shared" si="17"/>
        <v>0</v>
      </c>
      <c r="AK110" s="28">
        <f t="shared" si="17"/>
        <v>0</v>
      </c>
      <c r="AL110" s="28">
        <f t="shared" si="17"/>
        <v>0</v>
      </c>
      <c r="AM110" s="28">
        <f t="shared" si="17"/>
        <v>0</v>
      </c>
      <c r="AN110" s="28">
        <f t="shared" si="17"/>
        <v>0</v>
      </c>
      <c r="AO110" s="28">
        <f t="shared" si="17"/>
        <v>0</v>
      </c>
      <c r="AP110" s="28">
        <f t="shared" si="17"/>
        <v>0</v>
      </c>
      <c r="AQ110" s="28">
        <f t="shared" si="17"/>
        <v>0</v>
      </c>
      <c r="AR110" s="28">
        <f t="shared" si="17"/>
        <v>0</v>
      </c>
      <c r="AS110" s="31">
        <f t="shared" si="17"/>
        <v>0</v>
      </c>
      <c r="AT110" s="31">
        <f t="shared" si="17"/>
        <v>0</v>
      </c>
      <c r="AU110" s="29"/>
      <c r="AV110" s="29"/>
      <c r="AW110" s="29"/>
      <c r="AX110" s="29"/>
      <c r="AY110" s="29"/>
      <c r="AZ110" s="29"/>
      <c r="BA110" s="29"/>
      <c r="BB110" s="29"/>
      <c r="BC110" s="44"/>
    </row>
    <row r="111" spans="1:55" ht="25.5" x14ac:dyDescent="0.25">
      <c r="A111" s="54" t="str">
        <f>'[1]ТЕХНОЛОГИИЯ МАШИНОСТРОЕНИЯ'!A55</f>
        <v>МДК.03.01</v>
      </c>
      <c r="B111" s="54" t="s">
        <v>75</v>
      </c>
      <c r="C111" s="55" t="s">
        <v>24</v>
      </c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32"/>
      <c r="V111" s="32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34"/>
      <c r="AT111" s="34"/>
      <c r="AU111" s="29"/>
      <c r="AV111" s="29"/>
      <c r="AW111" s="29"/>
      <c r="AX111" s="29"/>
      <c r="AY111" s="29"/>
      <c r="AZ111" s="29"/>
      <c r="BA111" s="29"/>
      <c r="BB111" s="29"/>
      <c r="BC111" s="44"/>
    </row>
    <row r="112" spans="1:55" x14ac:dyDescent="0.25">
      <c r="A112" s="19"/>
      <c r="B112" s="19"/>
      <c r="C112" s="20" t="s">
        <v>58</v>
      </c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32"/>
      <c r="V112" s="32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31"/>
      <c r="AT112" s="31"/>
      <c r="AU112" s="29"/>
      <c r="AV112" s="29"/>
      <c r="AW112" s="29"/>
      <c r="AX112" s="29"/>
      <c r="AY112" s="29"/>
      <c r="AZ112" s="29"/>
      <c r="BA112" s="29"/>
      <c r="BB112" s="29"/>
      <c r="BC112" s="44"/>
    </row>
    <row r="113" spans="1:55" ht="25.5" x14ac:dyDescent="0.25">
      <c r="A113" s="54" t="str">
        <f>'[1]ТЕХНОЛОГИИЯ МАШИНОСТРОЕНИЯ'!A56</f>
        <v>МДК.03.02</v>
      </c>
      <c r="B113" s="54" t="s">
        <v>76</v>
      </c>
      <c r="C113" s="55" t="s">
        <v>24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32"/>
      <c r="V113" s="32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34"/>
      <c r="AT113" s="34"/>
      <c r="AU113" s="29"/>
      <c r="AV113" s="29"/>
      <c r="AW113" s="29"/>
      <c r="AX113" s="29"/>
      <c r="AY113" s="29"/>
      <c r="AZ113" s="29"/>
      <c r="BA113" s="29"/>
      <c r="BB113" s="29"/>
      <c r="BC113" s="44"/>
    </row>
    <row r="114" spans="1:55" x14ac:dyDescent="0.25">
      <c r="A114" s="19"/>
      <c r="B114" s="19"/>
      <c r="C114" s="20" t="s">
        <v>58</v>
      </c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46"/>
      <c r="U114" s="32"/>
      <c r="V114" s="32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31"/>
      <c r="AT114" s="31"/>
      <c r="AU114" s="29"/>
      <c r="AV114" s="29"/>
      <c r="AW114" s="29"/>
      <c r="AX114" s="29"/>
      <c r="AY114" s="29"/>
      <c r="AZ114" s="29"/>
      <c r="BA114" s="29"/>
      <c r="BB114" s="29"/>
      <c r="BC114" s="44"/>
    </row>
    <row r="115" spans="1:55" ht="25.5" x14ac:dyDescent="0.25">
      <c r="A115" s="54" t="s">
        <v>77</v>
      </c>
      <c r="B115" s="63" t="s">
        <v>78</v>
      </c>
      <c r="C115" s="55" t="s">
        <v>24</v>
      </c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5"/>
      <c r="U115" s="32"/>
      <c r="V115" s="32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31"/>
      <c r="AT115" s="31"/>
      <c r="AU115" s="29"/>
      <c r="AV115" s="29"/>
      <c r="AW115" s="29"/>
      <c r="AX115" s="29"/>
      <c r="AY115" s="29"/>
      <c r="AZ115" s="29"/>
      <c r="BA115" s="29"/>
      <c r="BB115" s="29"/>
      <c r="BC115" s="44"/>
    </row>
    <row r="116" spans="1:55" x14ac:dyDescent="0.25">
      <c r="A116" s="19"/>
      <c r="B116" s="19"/>
      <c r="C116" s="20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46"/>
      <c r="U116" s="32"/>
      <c r="V116" s="32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31"/>
      <c r="AT116" s="31"/>
      <c r="AU116" s="29"/>
      <c r="AV116" s="29"/>
      <c r="AW116" s="29"/>
      <c r="AX116" s="29"/>
      <c r="AY116" s="29"/>
      <c r="AZ116" s="29"/>
      <c r="BA116" s="29"/>
      <c r="BB116" s="29"/>
      <c r="BC116" s="44"/>
    </row>
    <row r="117" spans="1:55" x14ac:dyDescent="0.25">
      <c r="A117" s="64" t="s">
        <v>79</v>
      </c>
      <c r="B117" s="64" t="s">
        <v>64</v>
      </c>
      <c r="C117" s="65" t="s">
        <v>24</v>
      </c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5"/>
      <c r="U117" s="32"/>
      <c r="V117" s="32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31"/>
      <c r="AT117" s="31"/>
      <c r="AU117" s="29"/>
      <c r="AV117" s="29"/>
      <c r="AW117" s="29"/>
      <c r="AX117" s="29"/>
      <c r="AY117" s="29"/>
      <c r="AZ117" s="29"/>
      <c r="BA117" s="29"/>
      <c r="BB117" s="29"/>
      <c r="BC117" s="44"/>
    </row>
    <row r="118" spans="1:55" x14ac:dyDescent="0.25">
      <c r="A118" s="19"/>
      <c r="B118" s="19"/>
      <c r="C118" s="20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46"/>
      <c r="U118" s="32"/>
      <c r="V118" s="32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31"/>
      <c r="AT118" s="31"/>
      <c r="AU118" s="29"/>
      <c r="AV118" s="29"/>
      <c r="AW118" s="29"/>
      <c r="AX118" s="29"/>
      <c r="AY118" s="29"/>
      <c r="AZ118" s="29"/>
      <c r="BA118" s="29"/>
      <c r="BB118" s="29"/>
      <c r="BC118" s="44"/>
    </row>
    <row r="119" spans="1:55" ht="25.5" x14ac:dyDescent="0.25">
      <c r="A119" s="60" t="str">
        <f>'[1]ТЕХНОЛОГИИЯ МАШИНОСТРОЕНИЯ'!A57</f>
        <v>ПП.03</v>
      </c>
      <c r="B119" s="60" t="str">
        <f>'[1]ТЕХНОЛОГИИЯ МАШИНОСТРОЕНИЯ'!B57</f>
        <v>Производственная практика ( по профилю специальности)</v>
      </c>
      <c r="C119" s="61" t="s">
        <v>24</v>
      </c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32"/>
      <c r="V119" s="32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9"/>
      <c r="AT119" s="69"/>
      <c r="AU119" s="29"/>
      <c r="AV119" s="29"/>
      <c r="AW119" s="29"/>
      <c r="AX119" s="29"/>
      <c r="AY119" s="29"/>
      <c r="AZ119" s="29"/>
      <c r="BA119" s="29"/>
      <c r="BB119" s="29"/>
      <c r="BC119" s="44"/>
    </row>
    <row r="120" spans="1:55" x14ac:dyDescent="0.25">
      <c r="A120" s="19"/>
      <c r="B120" s="19"/>
      <c r="C120" s="20" t="s">
        <v>58</v>
      </c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46"/>
      <c r="U120" s="32"/>
      <c r="V120" s="32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35"/>
      <c r="AT120" s="31"/>
      <c r="AU120" s="29"/>
      <c r="AV120" s="29"/>
      <c r="AW120" s="29"/>
      <c r="AX120" s="29"/>
      <c r="AY120" s="29"/>
      <c r="AZ120" s="29"/>
      <c r="BA120" s="29"/>
      <c r="BB120" s="29"/>
      <c r="BC120" s="44"/>
    </row>
    <row r="121" spans="1:55" ht="25.5" x14ac:dyDescent="0.25">
      <c r="A121" s="37" t="str">
        <f>'[1]ТЕХНОЛОГИИЯ МАШИНОСТРОЕНИЯ'!A58</f>
        <v>ПМ.04</v>
      </c>
      <c r="B121" s="37" t="s">
        <v>80</v>
      </c>
      <c r="C121" s="38" t="s">
        <v>24</v>
      </c>
      <c r="D121" s="39">
        <f>D123+D125+D127+D129</f>
        <v>0</v>
      </c>
      <c r="E121" s="39">
        <f t="shared" ref="E121:AT121" si="18">E123+E125+E127+E129</f>
        <v>0</v>
      </c>
      <c r="F121" s="39">
        <f t="shared" si="18"/>
        <v>0</v>
      </c>
      <c r="G121" s="39">
        <f t="shared" si="18"/>
        <v>0</v>
      </c>
      <c r="H121" s="39">
        <f t="shared" si="18"/>
        <v>0</v>
      </c>
      <c r="I121" s="39">
        <f t="shared" si="18"/>
        <v>0</v>
      </c>
      <c r="J121" s="39">
        <f t="shared" si="18"/>
        <v>0</v>
      </c>
      <c r="K121" s="39">
        <f t="shared" si="18"/>
        <v>0</v>
      </c>
      <c r="L121" s="39">
        <f t="shared" si="18"/>
        <v>0</v>
      </c>
      <c r="M121" s="39">
        <f t="shared" si="18"/>
        <v>0</v>
      </c>
      <c r="N121" s="39">
        <f t="shared" si="18"/>
        <v>0</v>
      </c>
      <c r="O121" s="39">
        <f t="shared" si="18"/>
        <v>0</v>
      </c>
      <c r="P121" s="39">
        <f t="shared" si="18"/>
        <v>0</v>
      </c>
      <c r="Q121" s="39">
        <f t="shared" si="18"/>
        <v>0</v>
      </c>
      <c r="R121" s="39">
        <f t="shared" si="18"/>
        <v>0</v>
      </c>
      <c r="S121" s="39">
        <f t="shared" si="18"/>
        <v>0</v>
      </c>
      <c r="T121" s="39">
        <f t="shared" si="18"/>
        <v>0</v>
      </c>
      <c r="U121" s="32"/>
      <c r="V121" s="32"/>
      <c r="W121" s="39">
        <f t="shared" si="18"/>
        <v>0</v>
      </c>
      <c r="X121" s="39">
        <f t="shared" si="18"/>
        <v>0</v>
      </c>
      <c r="Y121" s="39">
        <f t="shared" si="18"/>
        <v>0</v>
      </c>
      <c r="Z121" s="39">
        <f t="shared" si="18"/>
        <v>0</v>
      </c>
      <c r="AA121" s="39">
        <f t="shared" si="18"/>
        <v>0</v>
      </c>
      <c r="AB121" s="39">
        <f t="shared" si="18"/>
        <v>0</v>
      </c>
      <c r="AC121" s="39">
        <f t="shared" si="18"/>
        <v>0</v>
      </c>
      <c r="AD121" s="39">
        <f t="shared" si="18"/>
        <v>0</v>
      </c>
      <c r="AE121" s="39">
        <f t="shared" si="18"/>
        <v>0</v>
      </c>
      <c r="AF121" s="39">
        <f t="shared" si="18"/>
        <v>0</v>
      </c>
      <c r="AG121" s="39">
        <f t="shared" si="18"/>
        <v>0</v>
      </c>
      <c r="AH121" s="39">
        <f t="shared" si="18"/>
        <v>0</v>
      </c>
      <c r="AI121" s="39">
        <f t="shared" si="18"/>
        <v>0</v>
      </c>
      <c r="AJ121" s="39">
        <f t="shared" si="18"/>
        <v>0</v>
      </c>
      <c r="AK121" s="39">
        <f t="shared" si="18"/>
        <v>0</v>
      </c>
      <c r="AL121" s="39">
        <f t="shared" si="18"/>
        <v>0</v>
      </c>
      <c r="AM121" s="39">
        <f t="shared" si="18"/>
        <v>0</v>
      </c>
      <c r="AN121" s="39">
        <f t="shared" si="18"/>
        <v>0</v>
      </c>
      <c r="AO121" s="39">
        <f t="shared" si="18"/>
        <v>0</v>
      </c>
      <c r="AP121" s="39">
        <f t="shared" si="18"/>
        <v>0</v>
      </c>
      <c r="AQ121" s="39">
        <f t="shared" si="18"/>
        <v>0</v>
      </c>
      <c r="AR121" s="39">
        <f t="shared" si="18"/>
        <v>0</v>
      </c>
      <c r="AS121" s="31">
        <f t="shared" si="18"/>
        <v>0</v>
      </c>
      <c r="AT121" s="31">
        <f t="shared" si="18"/>
        <v>0</v>
      </c>
      <c r="AU121" s="29"/>
      <c r="AV121" s="29"/>
      <c r="AW121" s="29"/>
      <c r="AX121" s="29"/>
      <c r="AY121" s="29"/>
      <c r="AZ121" s="29"/>
      <c r="BA121" s="29"/>
      <c r="BB121" s="29"/>
      <c r="BC121" s="44"/>
    </row>
    <row r="122" spans="1:55" x14ac:dyDescent="0.25">
      <c r="A122" s="19"/>
      <c r="B122" s="19"/>
      <c r="C122" s="20" t="s">
        <v>58</v>
      </c>
      <c r="D122" s="28">
        <f>D124+D126</f>
        <v>0</v>
      </c>
      <c r="E122" s="28">
        <f t="shared" ref="E122:AT122" si="19">E124+E126</f>
        <v>0</v>
      </c>
      <c r="F122" s="28">
        <f t="shared" si="19"/>
        <v>0</v>
      </c>
      <c r="G122" s="28">
        <f t="shared" si="19"/>
        <v>0</v>
      </c>
      <c r="H122" s="28">
        <f t="shared" si="19"/>
        <v>0</v>
      </c>
      <c r="I122" s="28">
        <f t="shared" si="19"/>
        <v>0</v>
      </c>
      <c r="J122" s="28">
        <f t="shared" si="19"/>
        <v>0</v>
      </c>
      <c r="K122" s="28">
        <f t="shared" si="19"/>
        <v>0</v>
      </c>
      <c r="L122" s="28">
        <f t="shared" si="19"/>
        <v>0</v>
      </c>
      <c r="M122" s="28">
        <f t="shared" si="19"/>
        <v>0</v>
      </c>
      <c r="N122" s="28">
        <f t="shared" si="19"/>
        <v>0</v>
      </c>
      <c r="O122" s="28">
        <f t="shared" si="19"/>
        <v>0</v>
      </c>
      <c r="P122" s="28">
        <f t="shared" si="19"/>
        <v>0</v>
      </c>
      <c r="Q122" s="28">
        <f t="shared" si="19"/>
        <v>0</v>
      </c>
      <c r="R122" s="28">
        <f t="shared" si="19"/>
        <v>0</v>
      </c>
      <c r="S122" s="28">
        <f t="shared" si="19"/>
        <v>0</v>
      </c>
      <c r="T122" s="28">
        <f t="shared" si="19"/>
        <v>0</v>
      </c>
      <c r="U122" s="32"/>
      <c r="V122" s="32"/>
      <c r="W122" s="28">
        <f t="shared" si="19"/>
        <v>0</v>
      </c>
      <c r="X122" s="28">
        <f t="shared" si="19"/>
        <v>0</v>
      </c>
      <c r="Y122" s="28">
        <f t="shared" si="19"/>
        <v>0</v>
      </c>
      <c r="Z122" s="28">
        <f t="shared" si="19"/>
        <v>0</v>
      </c>
      <c r="AA122" s="28">
        <f t="shared" si="19"/>
        <v>0</v>
      </c>
      <c r="AB122" s="28">
        <f t="shared" si="19"/>
        <v>0</v>
      </c>
      <c r="AC122" s="28">
        <f t="shared" si="19"/>
        <v>0</v>
      </c>
      <c r="AD122" s="28">
        <f t="shared" si="19"/>
        <v>0</v>
      </c>
      <c r="AE122" s="28">
        <f t="shared" si="19"/>
        <v>0</v>
      </c>
      <c r="AF122" s="28">
        <f t="shared" si="19"/>
        <v>0</v>
      </c>
      <c r="AG122" s="28">
        <f t="shared" si="19"/>
        <v>0</v>
      </c>
      <c r="AH122" s="28">
        <f t="shared" si="19"/>
        <v>0</v>
      </c>
      <c r="AI122" s="28">
        <f t="shared" si="19"/>
        <v>0</v>
      </c>
      <c r="AJ122" s="28">
        <f t="shared" si="19"/>
        <v>0</v>
      </c>
      <c r="AK122" s="28">
        <f t="shared" si="19"/>
        <v>0</v>
      </c>
      <c r="AL122" s="28">
        <f t="shared" si="19"/>
        <v>0</v>
      </c>
      <c r="AM122" s="28">
        <f t="shared" si="19"/>
        <v>0</v>
      </c>
      <c r="AN122" s="28">
        <f t="shared" si="19"/>
        <v>0</v>
      </c>
      <c r="AO122" s="28">
        <f t="shared" si="19"/>
        <v>0</v>
      </c>
      <c r="AP122" s="28">
        <f t="shared" si="19"/>
        <v>0</v>
      </c>
      <c r="AQ122" s="28">
        <f t="shared" si="19"/>
        <v>0</v>
      </c>
      <c r="AR122" s="28">
        <f t="shared" si="19"/>
        <v>0</v>
      </c>
      <c r="AS122" s="31">
        <f t="shared" si="19"/>
        <v>0</v>
      </c>
      <c r="AT122" s="31">
        <f t="shared" si="19"/>
        <v>0</v>
      </c>
      <c r="AU122" s="29"/>
      <c r="AV122" s="29"/>
      <c r="AW122" s="29"/>
      <c r="AX122" s="29"/>
      <c r="AY122" s="29"/>
      <c r="AZ122" s="29"/>
      <c r="BA122" s="29"/>
      <c r="BB122" s="29"/>
      <c r="BC122" s="44"/>
    </row>
    <row r="123" spans="1:55" ht="25.5" x14ac:dyDescent="0.25">
      <c r="A123" s="54" t="str">
        <f>'[1]ТЕХНОЛОГИИЯ МАШИНОСТРОЕНИЯ'!A59</f>
        <v>МДК.04.01</v>
      </c>
      <c r="B123" s="54" t="s">
        <v>81</v>
      </c>
      <c r="C123" s="55" t="s">
        <v>24</v>
      </c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5"/>
      <c r="U123" s="32"/>
      <c r="V123" s="32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35"/>
      <c r="AT123" s="31"/>
      <c r="AU123" s="29"/>
      <c r="AV123" s="29"/>
      <c r="AW123" s="29"/>
      <c r="AX123" s="29"/>
      <c r="AY123" s="29"/>
      <c r="AZ123" s="29"/>
      <c r="BA123" s="29"/>
      <c r="BB123" s="29"/>
      <c r="BC123" s="44"/>
    </row>
    <row r="124" spans="1:55" x14ac:dyDescent="0.25">
      <c r="A124" s="19"/>
      <c r="B124" s="19"/>
      <c r="C124" s="20" t="s">
        <v>58</v>
      </c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46"/>
      <c r="U124" s="32"/>
      <c r="V124" s="32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35"/>
      <c r="AT124" s="31"/>
      <c r="AU124" s="29"/>
      <c r="AV124" s="29"/>
      <c r="AW124" s="29"/>
      <c r="AX124" s="29"/>
      <c r="AY124" s="29"/>
      <c r="AZ124" s="29"/>
      <c r="BA124" s="29"/>
      <c r="BB124" s="29"/>
      <c r="BC124" s="44"/>
    </row>
    <row r="125" spans="1:55" ht="25.5" x14ac:dyDescent="0.25">
      <c r="A125" s="54" t="s">
        <v>82</v>
      </c>
      <c r="B125" s="54" t="s">
        <v>83</v>
      </c>
      <c r="C125" s="55" t="s">
        <v>24</v>
      </c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5"/>
      <c r="U125" s="32"/>
      <c r="V125" s="32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35"/>
      <c r="AT125" s="31"/>
      <c r="AU125" s="29"/>
      <c r="AV125" s="29"/>
      <c r="AW125" s="29"/>
      <c r="AX125" s="29"/>
      <c r="AY125" s="29"/>
      <c r="AZ125" s="29"/>
      <c r="BA125" s="29"/>
      <c r="BB125" s="29"/>
      <c r="BC125" s="44"/>
    </row>
    <row r="126" spans="1:55" x14ac:dyDescent="0.25">
      <c r="A126" s="40"/>
      <c r="B126" s="40"/>
      <c r="C126" s="20" t="s">
        <v>58</v>
      </c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46"/>
      <c r="U126" s="32"/>
      <c r="V126" s="32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35"/>
      <c r="AT126" s="31"/>
      <c r="AU126" s="29"/>
      <c r="AV126" s="29"/>
      <c r="AW126" s="29"/>
      <c r="AX126" s="29"/>
      <c r="AY126" s="29"/>
      <c r="AZ126" s="29"/>
      <c r="BA126" s="29"/>
      <c r="BB126" s="29"/>
      <c r="BC126" s="44"/>
    </row>
    <row r="127" spans="1:55" x14ac:dyDescent="0.25">
      <c r="A127" s="64" t="s">
        <v>84</v>
      </c>
      <c r="B127" s="64" t="s">
        <v>64</v>
      </c>
      <c r="C127" s="65" t="s">
        <v>24</v>
      </c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5"/>
      <c r="U127" s="32"/>
      <c r="V127" s="32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35"/>
      <c r="AT127" s="31"/>
      <c r="AU127" s="29"/>
      <c r="AV127" s="29"/>
      <c r="AW127" s="29"/>
      <c r="AX127" s="29"/>
      <c r="AY127" s="29"/>
      <c r="AZ127" s="29"/>
      <c r="BA127" s="29"/>
      <c r="BB127" s="29"/>
      <c r="BC127" s="44"/>
    </row>
    <row r="128" spans="1:55" x14ac:dyDescent="0.25">
      <c r="A128" s="40"/>
      <c r="B128" s="40"/>
      <c r="C128" s="20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46"/>
      <c r="U128" s="32"/>
      <c r="V128" s="32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35"/>
      <c r="AT128" s="31"/>
      <c r="AU128" s="29"/>
      <c r="AV128" s="29"/>
      <c r="AW128" s="29"/>
      <c r="AX128" s="29"/>
      <c r="AY128" s="29"/>
      <c r="AZ128" s="29"/>
      <c r="BA128" s="29"/>
      <c r="BB128" s="29"/>
      <c r="BC128" s="44"/>
    </row>
    <row r="129" spans="1:55" x14ac:dyDescent="0.25">
      <c r="A129" s="60" t="s">
        <v>85</v>
      </c>
      <c r="B129" s="60" t="s">
        <v>86</v>
      </c>
      <c r="C129" s="61" t="s">
        <v>24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1"/>
      <c r="U129" s="32"/>
      <c r="V129" s="3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35"/>
      <c r="AT129" s="31"/>
      <c r="AU129" s="29"/>
      <c r="AV129" s="29"/>
      <c r="AW129" s="29"/>
      <c r="AX129" s="29"/>
      <c r="AY129" s="29"/>
      <c r="AZ129" s="29"/>
      <c r="BA129" s="29"/>
      <c r="BB129" s="29"/>
      <c r="BC129" s="44"/>
    </row>
    <row r="130" spans="1:55" x14ac:dyDescent="0.25">
      <c r="A130" s="40"/>
      <c r="B130" s="40"/>
      <c r="C130" s="46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46"/>
      <c r="U130" s="32"/>
      <c r="V130" s="32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35"/>
      <c r="AT130" s="31"/>
      <c r="AU130" s="29"/>
      <c r="AV130" s="29"/>
      <c r="AW130" s="29"/>
      <c r="AX130" s="29"/>
      <c r="AY130" s="29"/>
      <c r="AZ130" s="29"/>
      <c r="BA130" s="29"/>
      <c r="BB130" s="29"/>
      <c r="BC130" s="44"/>
    </row>
    <row r="131" spans="1:55" ht="51" x14ac:dyDescent="0.25">
      <c r="A131" s="70" t="s">
        <v>87</v>
      </c>
      <c r="B131" s="71" t="s">
        <v>88</v>
      </c>
      <c r="C131" s="38" t="s">
        <v>24</v>
      </c>
      <c r="D131" s="72">
        <f>D133+D135+D137+D139+D141</f>
        <v>0</v>
      </c>
      <c r="E131" s="72">
        <f t="shared" ref="E131:AT131" si="20">E133+E135+E137+E139+E141</f>
        <v>0</v>
      </c>
      <c r="F131" s="72">
        <f t="shared" si="20"/>
        <v>0</v>
      </c>
      <c r="G131" s="72">
        <f t="shared" si="20"/>
        <v>0</v>
      </c>
      <c r="H131" s="72">
        <f t="shared" si="20"/>
        <v>0</v>
      </c>
      <c r="I131" s="72">
        <f t="shared" si="20"/>
        <v>0</v>
      </c>
      <c r="J131" s="72">
        <f t="shared" si="20"/>
        <v>0</v>
      </c>
      <c r="K131" s="72">
        <f t="shared" si="20"/>
        <v>0</v>
      </c>
      <c r="L131" s="72">
        <f t="shared" si="20"/>
        <v>0</v>
      </c>
      <c r="M131" s="72">
        <f t="shared" si="20"/>
        <v>0</v>
      </c>
      <c r="N131" s="72">
        <f t="shared" si="20"/>
        <v>0</v>
      </c>
      <c r="O131" s="72">
        <f t="shared" si="20"/>
        <v>0</v>
      </c>
      <c r="P131" s="72">
        <f t="shared" si="20"/>
        <v>0</v>
      </c>
      <c r="Q131" s="72">
        <f t="shared" si="20"/>
        <v>0</v>
      </c>
      <c r="R131" s="72">
        <f t="shared" si="20"/>
        <v>0</v>
      </c>
      <c r="S131" s="72">
        <f t="shared" si="20"/>
        <v>0</v>
      </c>
      <c r="T131" s="72">
        <f t="shared" si="20"/>
        <v>0</v>
      </c>
      <c r="U131" s="32"/>
      <c r="V131" s="32"/>
      <c r="W131" s="72">
        <f t="shared" si="20"/>
        <v>0</v>
      </c>
      <c r="X131" s="72">
        <f t="shared" si="20"/>
        <v>0</v>
      </c>
      <c r="Y131" s="72">
        <f t="shared" si="20"/>
        <v>0</v>
      </c>
      <c r="Z131" s="72">
        <f t="shared" si="20"/>
        <v>0</v>
      </c>
      <c r="AA131" s="72">
        <f t="shared" si="20"/>
        <v>0</v>
      </c>
      <c r="AB131" s="72">
        <f t="shared" si="20"/>
        <v>0</v>
      </c>
      <c r="AC131" s="72">
        <f t="shared" si="20"/>
        <v>0</v>
      </c>
      <c r="AD131" s="72">
        <f t="shared" si="20"/>
        <v>0</v>
      </c>
      <c r="AE131" s="72">
        <f t="shared" si="20"/>
        <v>0</v>
      </c>
      <c r="AF131" s="72">
        <f t="shared" si="20"/>
        <v>0</v>
      </c>
      <c r="AG131" s="72">
        <f t="shared" si="20"/>
        <v>0</v>
      </c>
      <c r="AH131" s="72">
        <f t="shared" si="20"/>
        <v>0</v>
      </c>
      <c r="AI131" s="72">
        <f t="shared" si="20"/>
        <v>0</v>
      </c>
      <c r="AJ131" s="72">
        <f t="shared" si="20"/>
        <v>0</v>
      </c>
      <c r="AK131" s="72">
        <f t="shared" si="20"/>
        <v>0</v>
      </c>
      <c r="AL131" s="72">
        <f t="shared" si="20"/>
        <v>0</v>
      </c>
      <c r="AM131" s="72">
        <f t="shared" si="20"/>
        <v>0</v>
      </c>
      <c r="AN131" s="72">
        <f t="shared" si="20"/>
        <v>0</v>
      </c>
      <c r="AO131" s="72">
        <f t="shared" si="20"/>
        <v>0</v>
      </c>
      <c r="AP131" s="72">
        <f t="shared" si="20"/>
        <v>0</v>
      </c>
      <c r="AQ131" s="72">
        <f t="shared" si="20"/>
        <v>0</v>
      </c>
      <c r="AR131" s="72">
        <f t="shared" si="20"/>
        <v>0</v>
      </c>
      <c r="AS131" s="31">
        <f t="shared" si="20"/>
        <v>0</v>
      </c>
      <c r="AT131" s="31">
        <f t="shared" si="20"/>
        <v>0</v>
      </c>
      <c r="AU131" s="29"/>
      <c r="AV131" s="29"/>
      <c r="AW131" s="29"/>
      <c r="AX131" s="29"/>
      <c r="AY131" s="29"/>
      <c r="AZ131" s="29"/>
      <c r="BA131" s="29"/>
      <c r="BB131" s="29"/>
      <c r="BC131" s="44"/>
    </row>
    <row r="132" spans="1:55" x14ac:dyDescent="0.25">
      <c r="A132" s="40"/>
      <c r="B132" s="40"/>
      <c r="C132" s="46" t="s">
        <v>58</v>
      </c>
      <c r="D132" s="28">
        <f>D134+D136+D138</f>
        <v>0</v>
      </c>
      <c r="E132" s="28">
        <f t="shared" ref="E132:AT132" si="21">E134+E136+E138</f>
        <v>0</v>
      </c>
      <c r="F132" s="28">
        <f t="shared" si="21"/>
        <v>0</v>
      </c>
      <c r="G132" s="28">
        <f t="shared" si="21"/>
        <v>0</v>
      </c>
      <c r="H132" s="28">
        <f t="shared" si="21"/>
        <v>0</v>
      </c>
      <c r="I132" s="28">
        <f t="shared" si="21"/>
        <v>0</v>
      </c>
      <c r="J132" s="28">
        <f t="shared" si="21"/>
        <v>0</v>
      </c>
      <c r="K132" s="28">
        <f t="shared" si="21"/>
        <v>0</v>
      </c>
      <c r="L132" s="28">
        <f t="shared" si="21"/>
        <v>0</v>
      </c>
      <c r="M132" s="28">
        <f t="shared" si="21"/>
        <v>0</v>
      </c>
      <c r="N132" s="28">
        <f t="shared" si="21"/>
        <v>0</v>
      </c>
      <c r="O132" s="28">
        <f t="shared" si="21"/>
        <v>0</v>
      </c>
      <c r="P132" s="28">
        <f t="shared" si="21"/>
        <v>0</v>
      </c>
      <c r="Q132" s="28">
        <f t="shared" si="21"/>
        <v>0</v>
      </c>
      <c r="R132" s="28">
        <f t="shared" si="21"/>
        <v>0</v>
      </c>
      <c r="S132" s="28">
        <f t="shared" si="21"/>
        <v>0</v>
      </c>
      <c r="T132" s="28">
        <f t="shared" si="21"/>
        <v>0</v>
      </c>
      <c r="U132" s="32"/>
      <c r="V132" s="32"/>
      <c r="W132" s="28">
        <f t="shared" si="21"/>
        <v>0</v>
      </c>
      <c r="X132" s="28">
        <f t="shared" si="21"/>
        <v>0</v>
      </c>
      <c r="Y132" s="28">
        <f t="shared" si="21"/>
        <v>0</v>
      </c>
      <c r="Z132" s="28">
        <f t="shared" si="21"/>
        <v>0</v>
      </c>
      <c r="AA132" s="28">
        <f t="shared" si="21"/>
        <v>0</v>
      </c>
      <c r="AB132" s="28">
        <f t="shared" si="21"/>
        <v>0</v>
      </c>
      <c r="AC132" s="28">
        <f t="shared" si="21"/>
        <v>0</v>
      </c>
      <c r="AD132" s="28">
        <f t="shared" si="21"/>
        <v>0</v>
      </c>
      <c r="AE132" s="28">
        <f t="shared" si="21"/>
        <v>0</v>
      </c>
      <c r="AF132" s="28">
        <f t="shared" si="21"/>
        <v>0</v>
      </c>
      <c r="AG132" s="28">
        <f t="shared" si="21"/>
        <v>0</v>
      </c>
      <c r="AH132" s="28">
        <f t="shared" si="21"/>
        <v>0</v>
      </c>
      <c r="AI132" s="28">
        <f t="shared" si="21"/>
        <v>0</v>
      </c>
      <c r="AJ132" s="28">
        <f t="shared" si="21"/>
        <v>0</v>
      </c>
      <c r="AK132" s="28">
        <f t="shared" si="21"/>
        <v>0</v>
      </c>
      <c r="AL132" s="28">
        <f t="shared" si="21"/>
        <v>0</v>
      </c>
      <c r="AM132" s="28">
        <f t="shared" si="21"/>
        <v>0</v>
      </c>
      <c r="AN132" s="28">
        <f t="shared" si="21"/>
        <v>0</v>
      </c>
      <c r="AO132" s="28">
        <f t="shared" si="21"/>
        <v>0</v>
      </c>
      <c r="AP132" s="28">
        <f t="shared" si="21"/>
        <v>0</v>
      </c>
      <c r="AQ132" s="28">
        <f t="shared" si="21"/>
        <v>0</v>
      </c>
      <c r="AR132" s="28">
        <f t="shared" si="21"/>
        <v>0</v>
      </c>
      <c r="AS132" s="31">
        <f t="shared" si="21"/>
        <v>0</v>
      </c>
      <c r="AT132" s="31">
        <f t="shared" si="21"/>
        <v>0</v>
      </c>
      <c r="AU132" s="29"/>
      <c r="AV132" s="29"/>
      <c r="AW132" s="29"/>
      <c r="AX132" s="29"/>
      <c r="AY132" s="29"/>
      <c r="AZ132" s="29"/>
      <c r="BA132" s="29"/>
      <c r="BB132" s="29"/>
      <c r="BC132" s="44"/>
    </row>
    <row r="133" spans="1:55" ht="25.5" x14ac:dyDescent="0.25">
      <c r="A133" s="54" t="s">
        <v>89</v>
      </c>
      <c r="B133" s="54" t="s">
        <v>90</v>
      </c>
      <c r="C133" s="55" t="s">
        <v>24</v>
      </c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5"/>
      <c r="U133" s="32"/>
      <c r="V133" s="32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35"/>
      <c r="AT133" s="31"/>
      <c r="AU133" s="29"/>
      <c r="AV133" s="29"/>
      <c r="AW133" s="29"/>
      <c r="AX133" s="29"/>
      <c r="AY133" s="29"/>
      <c r="AZ133" s="29"/>
      <c r="BA133" s="29"/>
      <c r="BB133" s="29"/>
      <c r="BC133" s="44"/>
    </row>
    <row r="134" spans="1:55" x14ac:dyDescent="0.25">
      <c r="A134" s="40"/>
      <c r="B134" s="40"/>
      <c r="C134" s="20" t="s">
        <v>58</v>
      </c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46"/>
      <c r="U134" s="32"/>
      <c r="V134" s="32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35"/>
      <c r="AT134" s="31"/>
      <c r="AU134" s="29"/>
      <c r="AV134" s="29"/>
      <c r="AW134" s="29"/>
      <c r="AX134" s="29"/>
      <c r="AY134" s="29"/>
      <c r="AZ134" s="29"/>
      <c r="BA134" s="29"/>
      <c r="BB134" s="29"/>
      <c r="BC134" s="44"/>
    </row>
    <row r="135" spans="1:55" ht="25.5" x14ac:dyDescent="0.25">
      <c r="A135" s="54" t="s">
        <v>91</v>
      </c>
      <c r="B135" s="54" t="s">
        <v>92</v>
      </c>
      <c r="C135" s="55" t="s">
        <v>24</v>
      </c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5"/>
      <c r="U135" s="32"/>
      <c r="V135" s="32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35"/>
      <c r="AT135" s="31"/>
      <c r="AU135" s="29"/>
      <c r="AV135" s="29"/>
      <c r="AW135" s="29"/>
      <c r="AX135" s="29"/>
      <c r="AY135" s="29"/>
      <c r="AZ135" s="29"/>
      <c r="BA135" s="29"/>
      <c r="BB135" s="29"/>
      <c r="BC135" s="44"/>
    </row>
    <row r="136" spans="1:55" x14ac:dyDescent="0.25">
      <c r="A136" s="40"/>
      <c r="B136" s="40"/>
      <c r="C136" s="20" t="s">
        <v>58</v>
      </c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46"/>
      <c r="U136" s="32"/>
      <c r="V136" s="32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35"/>
      <c r="AT136" s="31"/>
      <c r="AU136" s="29"/>
      <c r="AV136" s="29"/>
      <c r="AW136" s="29"/>
      <c r="AX136" s="29"/>
      <c r="AY136" s="29"/>
      <c r="AZ136" s="29"/>
      <c r="BA136" s="29"/>
      <c r="BB136" s="29"/>
      <c r="BC136" s="44"/>
    </row>
    <row r="137" spans="1:55" ht="38.25" x14ac:dyDescent="0.25">
      <c r="A137" s="54" t="s">
        <v>93</v>
      </c>
      <c r="B137" s="54" t="s">
        <v>94</v>
      </c>
      <c r="C137" s="55" t="s">
        <v>24</v>
      </c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5"/>
      <c r="U137" s="32"/>
      <c r="V137" s="32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35"/>
      <c r="AT137" s="31"/>
      <c r="AU137" s="29"/>
      <c r="AV137" s="29"/>
      <c r="AW137" s="29"/>
      <c r="AX137" s="29"/>
      <c r="AY137" s="29"/>
      <c r="AZ137" s="29"/>
      <c r="BA137" s="29"/>
      <c r="BB137" s="29"/>
      <c r="BC137" s="44"/>
    </row>
    <row r="138" spans="1:55" x14ac:dyDescent="0.25">
      <c r="A138" s="40"/>
      <c r="B138" s="40"/>
      <c r="C138" s="20" t="s">
        <v>58</v>
      </c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46"/>
      <c r="U138" s="32"/>
      <c r="V138" s="32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35"/>
      <c r="AT138" s="31"/>
      <c r="AU138" s="29"/>
      <c r="AV138" s="29"/>
      <c r="AW138" s="29"/>
      <c r="AX138" s="29"/>
      <c r="AY138" s="29"/>
      <c r="AZ138" s="29"/>
      <c r="BA138" s="29"/>
      <c r="BB138" s="29"/>
      <c r="BC138" s="44"/>
    </row>
    <row r="139" spans="1:55" x14ac:dyDescent="0.25">
      <c r="A139" s="64" t="s">
        <v>95</v>
      </c>
      <c r="B139" s="64" t="s">
        <v>64</v>
      </c>
      <c r="C139" s="65" t="s">
        <v>24</v>
      </c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5"/>
      <c r="U139" s="32"/>
      <c r="V139" s="32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35"/>
      <c r="AT139" s="31"/>
      <c r="AU139" s="29"/>
      <c r="AV139" s="29"/>
      <c r="AW139" s="29"/>
      <c r="AX139" s="29"/>
      <c r="AY139" s="29"/>
      <c r="AZ139" s="29"/>
      <c r="BA139" s="29"/>
      <c r="BB139" s="29"/>
      <c r="BC139" s="44"/>
    </row>
    <row r="140" spans="1:55" x14ac:dyDescent="0.25">
      <c r="A140" s="40"/>
      <c r="B140" s="40"/>
      <c r="C140" s="20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46"/>
      <c r="U140" s="32"/>
      <c r="V140" s="32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35"/>
      <c r="AT140" s="31"/>
      <c r="AU140" s="29"/>
      <c r="AV140" s="29"/>
      <c r="AW140" s="29"/>
      <c r="AX140" s="29"/>
      <c r="AY140" s="29"/>
      <c r="AZ140" s="29"/>
      <c r="BA140" s="29"/>
      <c r="BB140" s="29"/>
      <c r="BC140" s="44"/>
    </row>
    <row r="141" spans="1:55" x14ac:dyDescent="0.25">
      <c r="A141" s="60" t="s">
        <v>96</v>
      </c>
      <c r="B141" s="60" t="s">
        <v>86</v>
      </c>
      <c r="C141" s="61" t="s">
        <v>24</v>
      </c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1"/>
      <c r="U141" s="32"/>
      <c r="V141" s="3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35"/>
      <c r="AT141" s="31"/>
      <c r="AU141" s="29"/>
      <c r="AV141" s="29"/>
      <c r="AW141" s="29"/>
      <c r="AX141" s="29"/>
      <c r="AY141" s="29"/>
      <c r="AZ141" s="29"/>
      <c r="BA141" s="29"/>
      <c r="BB141" s="29"/>
      <c r="BC141" s="44"/>
    </row>
    <row r="142" spans="1:55" x14ac:dyDescent="0.25">
      <c r="A142" s="19"/>
      <c r="B142" s="19"/>
      <c r="C142" s="20" t="s">
        <v>58</v>
      </c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46"/>
      <c r="U142" s="32"/>
      <c r="V142" s="32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35"/>
      <c r="AT142" s="31"/>
      <c r="AU142" s="29"/>
      <c r="AV142" s="29"/>
      <c r="AW142" s="29"/>
      <c r="AX142" s="29"/>
      <c r="AY142" s="29"/>
      <c r="AZ142" s="29"/>
      <c r="BA142" s="29"/>
      <c r="BB142" s="29"/>
      <c r="BC142" s="44"/>
    </row>
    <row r="143" spans="1:55" x14ac:dyDescent="0.25">
      <c r="A143" s="19"/>
      <c r="B143" s="19" t="s">
        <v>97</v>
      </c>
      <c r="C143" s="73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46"/>
      <c r="U143" s="32"/>
      <c r="V143" s="32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35"/>
      <c r="AT143" s="31"/>
      <c r="AU143" s="29"/>
      <c r="AV143" s="29"/>
      <c r="AW143" s="29"/>
      <c r="AX143" s="29"/>
      <c r="AY143" s="29"/>
      <c r="AZ143" s="29"/>
      <c r="BA143" s="29"/>
      <c r="BB143" s="29"/>
      <c r="BC143" s="44"/>
    </row>
    <row r="144" spans="1:55" x14ac:dyDescent="0.25">
      <c r="A144" s="78" t="s">
        <v>98</v>
      </c>
      <c r="B144" s="79"/>
      <c r="C144" s="80"/>
      <c r="D144" s="74">
        <f t="shared" ref="D144:T145" si="22">D7+D29+D37+D49+D55</f>
        <v>36</v>
      </c>
      <c r="E144" s="74">
        <f t="shared" si="22"/>
        <v>36</v>
      </c>
      <c r="F144" s="74">
        <f t="shared" si="22"/>
        <v>36</v>
      </c>
      <c r="G144" s="74">
        <f t="shared" si="22"/>
        <v>36</v>
      </c>
      <c r="H144" s="74">
        <f t="shared" si="22"/>
        <v>36</v>
      </c>
      <c r="I144" s="74">
        <f t="shared" si="22"/>
        <v>36</v>
      </c>
      <c r="J144" s="74">
        <f t="shared" si="22"/>
        <v>36</v>
      </c>
      <c r="K144" s="74">
        <f t="shared" si="22"/>
        <v>36</v>
      </c>
      <c r="L144" s="74">
        <f t="shared" si="22"/>
        <v>36</v>
      </c>
      <c r="M144" s="74">
        <f t="shared" si="22"/>
        <v>36</v>
      </c>
      <c r="N144" s="74">
        <f t="shared" si="22"/>
        <v>36</v>
      </c>
      <c r="O144" s="74">
        <f t="shared" si="22"/>
        <v>36</v>
      </c>
      <c r="P144" s="74">
        <f t="shared" si="22"/>
        <v>36</v>
      </c>
      <c r="Q144" s="74">
        <f t="shared" si="22"/>
        <v>36</v>
      </c>
      <c r="R144" s="74">
        <f t="shared" si="22"/>
        <v>36</v>
      </c>
      <c r="S144" s="74">
        <f t="shared" si="22"/>
        <v>36</v>
      </c>
      <c r="T144" s="74">
        <f t="shared" si="22"/>
        <v>36</v>
      </c>
      <c r="U144" s="32"/>
      <c r="V144" s="32"/>
      <c r="W144" s="74">
        <f t="shared" ref="W144:AR145" si="23">W7+W29+W37+W49+W55</f>
        <v>36</v>
      </c>
      <c r="X144" s="74">
        <f t="shared" si="23"/>
        <v>36</v>
      </c>
      <c r="Y144" s="74">
        <f t="shared" si="23"/>
        <v>36</v>
      </c>
      <c r="Z144" s="74">
        <f t="shared" si="23"/>
        <v>36</v>
      </c>
      <c r="AA144" s="74">
        <f t="shared" si="23"/>
        <v>36</v>
      </c>
      <c r="AB144" s="74">
        <f t="shared" si="23"/>
        <v>36</v>
      </c>
      <c r="AC144" s="74">
        <f t="shared" si="23"/>
        <v>36</v>
      </c>
      <c r="AD144" s="74">
        <f t="shared" si="23"/>
        <v>36</v>
      </c>
      <c r="AE144" s="74">
        <f t="shared" si="23"/>
        <v>36</v>
      </c>
      <c r="AF144" s="74">
        <f t="shared" si="23"/>
        <v>36</v>
      </c>
      <c r="AG144" s="74">
        <f t="shared" si="23"/>
        <v>36</v>
      </c>
      <c r="AH144" s="74">
        <f t="shared" si="23"/>
        <v>36</v>
      </c>
      <c r="AI144" s="74">
        <f t="shared" si="23"/>
        <v>36</v>
      </c>
      <c r="AJ144" s="74">
        <f t="shared" si="23"/>
        <v>36</v>
      </c>
      <c r="AK144" s="74">
        <f t="shared" si="23"/>
        <v>36</v>
      </c>
      <c r="AL144" s="74">
        <f t="shared" si="23"/>
        <v>36</v>
      </c>
      <c r="AM144" s="74">
        <f t="shared" si="23"/>
        <v>36</v>
      </c>
      <c r="AN144" s="74">
        <f t="shared" si="23"/>
        <v>36</v>
      </c>
      <c r="AO144" s="74">
        <f t="shared" si="23"/>
        <v>36</v>
      </c>
      <c r="AP144" s="74">
        <f t="shared" si="23"/>
        <v>36</v>
      </c>
      <c r="AQ144" s="74">
        <f t="shared" si="23"/>
        <v>36</v>
      </c>
      <c r="AR144" s="74">
        <f t="shared" si="23"/>
        <v>36</v>
      </c>
      <c r="AS144" s="75">
        <v>36</v>
      </c>
      <c r="AT144" s="75">
        <v>36</v>
      </c>
      <c r="AU144" s="76"/>
      <c r="AV144" s="76"/>
      <c r="AW144" s="76"/>
      <c r="AX144" s="76"/>
      <c r="AY144" s="76"/>
      <c r="AZ144" s="76"/>
      <c r="BA144" s="76"/>
      <c r="BB144" s="76"/>
      <c r="BC144" s="77"/>
    </row>
    <row r="145" spans="1:55" x14ac:dyDescent="0.25">
      <c r="A145" s="78" t="s">
        <v>99</v>
      </c>
      <c r="B145" s="79"/>
      <c r="C145" s="80"/>
      <c r="D145" s="74">
        <f t="shared" si="22"/>
        <v>0</v>
      </c>
      <c r="E145" s="74">
        <f t="shared" si="22"/>
        <v>0</v>
      </c>
      <c r="F145" s="74">
        <f t="shared" si="22"/>
        <v>0</v>
      </c>
      <c r="G145" s="74">
        <f t="shared" si="22"/>
        <v>0</v>
      </c>
      <c r="H145" s="74">
        <f t="shared" si="22"/>
        <v>0</v>
      </c>
      <c r="I145" s="74">
        <f t="shared" si="22"/>
        <v>0</v>
      </c>
      <c r="J145" s="74">
        <f t="shared" si="22"/>
        <v>0</v>
      </c>
      <c r="K145" s="74">
        <f t="shared" si="22"/>
        <v>0</v>
      </c>
      <c r="L145" s="74">
        <f t="shared" si="22"/>
        <v>0</v>
      </c>
      <c r="M145" s="74">
        <f t="shared" si="22"/>
        <v>0</v>
      </c>
      <c r="N145" s="74">
        <f t="shared" si="22"/>
        <v>0</v>
      </c>
      <c r="O145" s="74">
        <f t="shared" si="22"/>
        <v>0</v>
      </c>
      <c r="P145" s="74">
        <f t="shared" si="22"/>
        <v>0</v>
      </c>
      <c r="Q145" s="74">
        <f t="shared" si="22"/>
        <v>0</v>
      </c>
      <c r="R145" s="74">
        <f t="shared" si="22"/>
        <v>0</v>
      </c>
      <c r="S145" s="74">
        <f t="shared" si="22"/>
        <v>0</v>
      </c>
      <c r="T145" s="74">
        <f t="shared" si="22"/>
        <v>0</v>
      </c>
      <c r="U145" s="32"/>
      <c r="V145" s="32"/>
      <c r="W145" s="74">
        <f t="shared" si="23"/>
        <v>0</v>
      </c>
      <c r="X145" s="74">
        <f t="shared" si="23"/>
        <v>0</v>
      </c>
      <c r="Y145" s="74">
        <f t="shared" si="23"/>
        <v>0</v>
      </c>
      <c r="Z145" s="74">
        <f t="shared" si="23"/>
        <v>0</v>
      </c>
      <c r="AA145" s="74">
        <f t="shared" si="23"/>
        <v>0</v>
      </c>
      <c r="AB145" s="74">
        <f t="shared" si="23"/>
        <v>0</v>
      </c>
      <c r="AC145" s="74">
        <f t="shared" si="23"/>
        <v>0</v>
      </c>
      <c r="AD145" s="74">
        <f t="shared" si="23"/>
        <v>0</v>
      </c>
      <c r="AE145" s="74">
        <f t="shared" si="23"/>
        <v>0</v>
      </c>
      <c r="AF145" s="74">
        <f t="shared" si="23"/>
        <v>0</v>
      </c>
      <c r="AG145" s="74">
        <f t="shared" si="23"/>
        <v>0</v>
      </c>
      <c r="AH145" s="74">
        <f t="shared" si="23"/>
        <v>0</v>
      </c>
      <c r="AI145" s="74">
        <f t="shared" si="23"/>
        <v>0</v>
      </c>
      <c r="AJ145" s="74">
        <f t="shared" si="23"/>
        <v>0</v>
      </c>
      <c r="AK145" s="74">
        <f t="shared" si="23"/>
        <v>0</v>
      </c>
      <c r="AL145" s="74">
        <f t="shared" si="23"/>
        <v>0</v>
      </c>
      <c r="AM145" s="74">
        <f t="shared" si="23"/>
        <v>0</v>
      </c>
      <c r="AN145" s="74">
        <f t="shared" si="23"/>
        <v>0</v>
      </c>
      <c r="AO145" s="74">
        <f t="shared" si="23"/>
        <v>0</v>
      </c>
      <c r="AP145" s="74">
        <f t="shared" si="23"/>
        <v>0</v>
      </c>
      <c r="AQ145" s="74">
        <f t="shared" si="23"/>
        <v>0</v>
      </c>
      <c r="AR145" s="74">
        <f t="shared" si="23"/>
        <v>0</v>
      </c>
      <c r="AS145" s="75">
        <f>AS8+AS30+AS38+AS50+AS56</f>
        <v>0</v>
      </c>
      <c r="AT145" s="75">
        <f>AT8+AT30+AT38+AT50+AT56</f>
        <v>0</v>
      </c>
      <c r="AU145" s="76"/>
      <c r="AV145" s="76"/>
      <c r="AW145" s="76"/>
      <c r="AX145" s="76"/>
      <c r="AY145" s="76"/>
      <c r="AZ145" s="76"/>
      <c r="BA145" s="76"/>
      <c r="BB145" s="76"/>
      <c r="BC145" s="77"/>
    </row>
    <row r="146" spans="1:55" x14ac:dyDescent="0.25">
      <c r="A146" s="78" t="s">
        <v>100</v>
      </c>
      <c r="B146" s="79"/>
      <c r="C146" s="80"/>
      <c r="D146" s="74">
        <f>SUM(D144:D145)</f>
        <v>36</v>
      </c>
      <c r="E146" s="74">
        <f t="shared" ref="E146:T146" si="24">SUM(E144:E145)</f>
        <v>36</v>
      </c>
      <c r="F146" s="74">
        <f t="shared" si="24"/>
        <v>36</v>
      </c>
      <c r="G146" s="74">
        <f t="shared" si="24"/>
        <v>36</v>
      </c>
      <c r="H146" s="74">
        <f t="shared" si="24"/>
        <v>36</v>
      </c>
      <c r="I146" s="74">
        <f t="shared" si="24"/>
        <v>36</v>
      </c>
      <c r="J146" s="74">
        <f t="shared" si="24"/>
        <v>36</v>
      </c>
      <c r="K146" s="74">
        <f t="shared" si="24"/>
        <v>36</v>
      </c>
      <c r="L146" s="74">
        <f t="shared" si="24"/>
        <v>36</v>
      </c>
      <c r="M146" s="74">
        <f t="shared" si="24"/>
        <v>36</v>
      </c>
      <c r="N146" s="74">
        <f t="shared" si="24"/>
        <v>36</v>
      </c>
      <c r="O146" s="74">
        <f t="shared" si="24"/>
        <v>36</v>
      </c>
      <c r="P146" s="74">
        <f t="shared" si="24"/>
        <v>36</v>
      </c>
      <c r="Q146" s="74">
        <f t="shared" si="24"/>
        <v>36</v>
      </c>
      <c r="R146" s="74">
        <f t="shared" si="24"/>
        <v>36</v>
      </c>
      <c r="S146" s="74">
        <f t="shared" si="24"/>
        <v>36</v>
      </c>
      <c r="T146" s="74">
        <f t="shared" si="24"/>
        <v>36</v>
      </c>
      <c r="U146" s="32"/>
      <c r="V146" s="32"/>
      <c r="W146" s="74">
        <f t="shared" ref="W146:AT146" si="25">SUM(W144:W145)</f>
        <v>36</v>
      </c>
      <c r="X146" s="74">
        <f t="shared" si="25"/>
        <v>36</v>
      </c>
      <c r="Y146" s="74">
        <f t="shared" si="25"/>
        <v>36</v>
      </c>
      <c r="Z146" s="74">
        <f t="shared" si="25"/>
        <v>36</v>
      </c>
      <c r="AA146" s="74">
        <f t="shared" si="25"/>
        <v>36</v>
      </c>
      <c r="AB146" s="74">
        <f t="shared" si="25"/>
        <v>36</v>
      </c>
      <c r="AC146" s="74">
        <f t="shared" si="25"/>
        <v>36</v>
      </c>
      <c r="AD146" s="74">
        <f t="shared" si="25"/>
        <v>36</v>
      </c>
      <c r="AE146" s="74">
        <f t="shared" si="25"/>
        <v>36</v>
      </c>
      <c r="AF146" s="74">
        <f t="shared" si="25"/>
        <v>36</v>
      </c>
      <c r="AG146" s="74">
        <f t="shared" si="25"/>
        <v>36</v>
      </c>
      <c r="AH146" s="74">
        <f t="shared" si="25"/>
        <v>36</v>
      </c>
      <c r="AI146" s="74">
        <f t="shared" si="25"/>
        <v>36</v>
      </c>
      <c r="AJ146" s="74">
        <f t="shared" si="25"/>
        <v>36</v>
      </c>
      <c r="AK146" s="74">
        <f t="shared" si="25"/>
        <v>36</v>
      </c>
      <c r="AL146" s="74">
        <f t="shared" si="25"/>
        <v>36</v>
      </c>
      <c r="AM146" s="74">
        <f t="shared" si="25"/>
        <v>36</v>
      </c>
      <c r="AN146" s="74">
        <f t="shared" si="25"/>
        <v>36</v>
      </c>
      <c r="AO146" s="74">
        <f t="shared" si="25"/>
        <v>36</v>
      </c>
      <c r="AP146" s="74">
        <f t="shared" si="25"/>
        <v>36</v>
      </c>
      <c r="AQ146" s="74">
        <f t="shared" si="25"/>
        <v>36</v>
      </c>
      <c r="AR146" s="74">
        <f t="shared" si="25"/>
        <v>36</v>
      </c>
      <c r="AS146" s="75">
        <f t="shared" si="25"/>
        <v>36</v>
      </c>
      <c r="AT146" s="75">
        <f t="shared" si="25"/>
        <v>36</v>
      </c>
      <c r="AU146" s="76"/>
      <c r="AV146" s="76"/>
      <c r="AW146" s="76"/>
      <c r="AX146" s="76"/>
      <c r="AY146" s="76"/>
      <c r="AZ146" s="76"/>
      <c r="BA146" s="76"/>
      <c r="BB146" s="76"/>
      <c r="BC146" s="77"/>
    </row>
  </sheetData>
  <mergeCells count="25">
    <mergeCell ref="U2:U4"/>
    <mergeCell ref="V2:Y2"/>
    <mergeCell ref="Z2:AC2"/>
    <mergeCell ref="A2:A6"/>
    <mergeCell ref="B2:B6"/>
    <mergeCell ref="C2:C6"/>
    <mergeCell ref="D2:G2"/>
    <mergeCell ref="H2:H4"/>
    <mergeCell ref="I2:K2"/>
    <mergeCell ref="A146:C146"/>
    <mergeCell ref="AR2:AT2"/>
    <mergeCell ref="AU2:AU4"/>
    <mergeCell ref="AV2:AY2"/>
    <mergeCell ref="AZ2:BC2"/>
    <mergeCell ref="A144:C144"/>
    <mergeCell ref="A145:C145"/>
    <mergeCell ref="AD2:AG2"/>
    <mergeCell ref="AH2:AH4"/>
    <mergeCell ref="AI2:AK2"/>
    <mergeCell ref="AL2:AL4"/>
    <mergeCell ref="AM2:AP2"/>
    <mergeCell ref="AQ2:AQ4"/>
    <mergeCell ref="L2:L4"/>
    <mergeCell ref="M2:P2"/>
    <mergeCell ref="Q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Галя</cp:lastModifiedBy>
  <dcterms:created xsi:type="dcterms:W3CDTF">2018-08-30T19:26:14Z</dcterms:created>
  <dcterms:modified xsi:type="dcterms:W3CDTF">2018-11-03T08:05:37Z</dcterms:modified>
</cp:coreProperties>
</file>