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ЕТОДИЧЕСКАЯ РАБОТА 2017\ВЕДЕНИЕ САЙТА КОЛЛЕДЖА\УЧЕБНЫЕ ПЛАНЫ\ТОКАРЬ ЧПУ\"/>
    </mc:Choice>
  </mc:AlternateContent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83" i="1" l="1"/>
  <c r="AJ183" i="1"/>
  <c r="AF183" i="1"/>
  <c r="AB183" i="1"/>
  <c r="X183" i="1"/>
  <c r="R183" i="1"/>
  <c r="N183" i="1"/>
  <c r="J183" i="1"/>
  <c r="F183" i="1"/>
  <c r="AO182" i="1"/>
  <c r="AK182" i="1"/>
  <c r="AG182" i="1"/>
  <c r="AC182" i="1"/>
  <c r="Y182" i="1"/>
  <c r="S182" i="1"/>
  <c r="R182" i="1"/>
  <c r="O182" i="1"/>
  <c r="N182" i="1"/>
  <c r="K182" i="1"/>
  <c r="J182" i="1"/>
  <c r="G182" i="1"/>
  <c r="F182" i="1"/>
  <c r="B179" i="1"/>
  <c r="B177" i="1"/>
  <c r="B175" i="1"/>
  <c r="A175" i="1"/>
  <c r="AP174" i="1"/>
  <c r="AP164" i="1" s="1"/>
  <c r="AO174" i="1"/>
  <c r="AN174" i="1"/>
  <c r="AM174" i="1"/>
  <c r="AL174" i="1"/>
  <c r="AL164" i="1" s="1"/>
  <c r="AK174" i="1"/>
  <c r="AJ174" i="1"/>
  <c r="AI174" i="1"/>
  <c r="AH174" i="1"/>
  <c r="AH164" i="1" s="1"/>
  <c r="AG174" i="1"/>
  <c r="AF174" i="1"/>
  <c r="AE174" i="1"/>
  <c r="AD174" i="1"/>
  <c r="AD164" i="1" s="1"/>
  <c r="AC174" i="1"/>
  <c r="AB174" i="1"/>
  <c r="AA174" i="1"/>
  <c r="Z174" i="1"/>
  <c r="Z164" i="1" s="1"/>
  <c r="Y174" i="1"/>
  <c r="X174" i="1"/>
  <c r="W174" i="1"/>
  <c r="T174" i="1"/>
  <c r="T164" i="1" s="1"/>
  <c r="S174" i="1"/>
  <c r="R174" i="1"/>
  <c r="Q174" i="1"/>
  <c r="P174" i="1"/>
  <c r="P164" i="1" s="1"/>
  <c r="O174" i="1"/>
  <c r="N174" i="1"/>
  <c r="M174" i="1"/>
  <c r="L174" i="1"/>
  <c r="L164" i="1" s="1"/>
  <c r="K174" i="1"/>
  <c r="J174" i="1"/>
  <c r="I174" i="1"/>
  <c r="H174" i="1"/>
  <c r="H164" i="1" s="1"/>
  <c r="G174" i="1"/>
  <c r="F174" i="1"/>
  <c r="E174" i="1"/>
  <c r="D174" i="1"/>
  <c r="D164" i="1" s="1"/>
  <c r="AP173" i="1"/>
  <c r="AO173" i="1"/>
  <c r="AN173" i="1"/>
  <c r="AM173" i="1"/>
  <c r="AM163" i="1" s="1"/>
  <c r="AL173" i="1"/>
  <c r="AK173" i="1"/>
  <c r="AJ173" i="1"/>
  <c r="AI173" i="1"/>
  <c r="AI163" i="1" s="1"/>
  <c r="AH173" i="1"/>
  <c r="AG173" i="1"/>
  <c r="AF173" i="1"/>
  <c r="AE173" i="1"/>
  <c r="AE163" i="1" s="1"/>
  <c r="AD173" i="1"/>
  <c r="AC173" i="1"/>
  <c r="AB173" i="1"/>
  <c r="AA173" i="1"/>
  <c r="AA163" i="1" s="1"/>
  <c r="Z173" i="1"/>
  <c r="Y173" i="1"/>
  <c r="X173" i="1"/>
  <c r="W173" i="1"/>
  <c r="W163" i="1" s="1"/>
  <c r="T173" i="1"/>
  <c r="S173" i="1"/>
  <c r="R173" i="1"/>
  <c r="Q173" i="1"/>
  <c r="Q163" i="1" s="1"/>
  <c r="P173" i="1"/>
  <c r="O173" i="1"/>
  <c r="N173" i="1"/>
  <c r="M173" i="1"/>
  <c r="M163" i="1" s="1"/>
  <c r="L173" i="1"/>
  <c r="K173" i="1"/>
  <c r="J173" i="1"/>
  <c r="I173" i="1"/>
  <c r="I163" i="1" s="1"/>
  <c r="H173" i="1"/>
  <c r="G173" i="1"/>
  <c r="F173" i="1"/>
  <c r="E173" i="1"/>
  <c r="E163" i="1" s="1"/>
  <c r="D173" i="1"/>
  <c r="A173" i="1"/>
  <c r="B171" i="1"/>
  <c r="B169" i="1"/>
  <c r="B167" i="1"/>
  <c r="A167" i="1"/>
  <c r="AP166" i="1"/>
  <c r="AO166" i="1"/>
  <c r="AO164" i="1" s="1"/>
  <c r="AN166" i="1"/>
  <c r="AN164" i="1" s="1"/>
  <c r="AM166" i="1"/>
  <c r="AL166" i="1"/>
  <c r="AK166" i="1"/>
  <c r="AK164" i="1" s="1"/>
  <c r="AJ166" i="1"/>
  <c r="AJ164" i="1" s="1"/>
  <c r="AI166" i="1"/>
  <c r="AH166" i="1"/>
  <c r="AG166" i="1"/>
  <c r="AG164" i="1" s="1"/>
  <c r="AF166" i="1"/>
  <c r="AF164" i="1" s="1"/>
  <c r="AE166" i="1"/>
  <c r="AD166" i="1"/>
  <c r="AC166" i="1"/>
  <c r="AC164" i="1" s="1"/>
  <c r="AB166" i="1"/>
  <c r="AB164" i="1" s="1"/>
  <c r="AA166" i="1"/>
  <c r="Z166" i="1"/>
  <c r="Y166" i="1"/>
  <c r="Y164" i="1" s="1"/>
  <c r="X166" i="1"/>
  <c r="X164" i="1" s="1"/>
  <c r="W166" i="1"/>
  <c r="T166" i="1"/>
  <c r="S166" i="1"/>
  <c r="S164" i="1" s="1"/>
  <c r="R166" i="1"/>
  <c r="R164" i="1" s="1"/>
  <c r="Q166" i="1"/>
  <c r="P166" i="1"/>
  <c r="O166" i="1"/>
  <c r="O164" i="1" s="1"/>
  <c r="N166" i="1"/>
  <c r="N164" i="1" s="1"/>
  <c r="M166" i="1"/>
  <c r="L166" i="1"/>
  <c r="K166" i="1"/>
  <c r="K164" i="1" s="1"/>
  <c r="J166" i="1"/>
  <c r="J164" i="1" s="1"/>
  <c r="I166" i="1"/>
  <c r="H166" i="1"/>
  <c r="G166" i="1"/>
  <c r="G164" i="1" s="1"/>
  <c r="F166" i="1"/>
  <c r="F164" i="1" s="1"/>
  <c r="E166" i="1"/>
  <c r="D166" i="1"/>
  <c r="AP165" i="1"/>
  <c r="AP163" i="1" s="1"/>
  <c r="AO165" i="1"/>
  <c r="AO163" i="1" s="1"/>
  <c r="AN165" i="1"/>
  <c r="AM165" i="1"/>
  <c r="AL165" i="1"/>
  <c r="AL163" i="1" s="1"/>
  <c r="AK165" i="1"/>
  <c r="AK163" i="1" s="1"/>
  <c r="AJ165" i="1"/>
  <c r="AI165" i="1"/>
  <c r="AH165" i="1"/>
  <c r="AH163" i="1" s="1"/>
  <c r="AG165" i="1"/>
  <c r="AG163" i="1" s="1"/>
  <c r="AF165" i="1"/>
  <c r="AE165" i="1"/>
  <c r="AD165" i="1"/>
  <c r="AD163" i="1" s="1"/>
  <c r="AC165" i="1"/>
  <c r="AC163" i="1" s="1"/>
  <c r="AB165" i="1"/>
  <c r="AA165" i="1"/>
  <c r="Z165" i="1"/>
  <c r="Z163" i="1" s="1"/>
  <c r="Y165" i="1"/>
  <c r="Y163" i="1" s="1"/>
  <c r="X165" i="1"/>
  <c r="W165" i="1"/>
  <c r="T165" i="1"/>
  <c r="T163" i="1" s="1"/>
  <c r="S165" i="1"/>
  <c r="R165" i="1"/>
  <c r="Q165" i="1"/>
  <c r="P165" i="1"/>
  <c r="P163" i="1" s="1"/>
  <c r="O165" i="1"/>
  <c r="N165" i="1"/>
  <c r="M165" i="1"/>
  <c r="L165" i="1"/>
  <c r="K165" i="1"/>
  <c r="K163" i="1" s="1"/>
  <c r="J165" i="1"/>
  <c r="I165" i="1"/>
  <c r="H165" i="1"/>
  <c r="H163" i="1" s="1"/>
  <c r="G165" i="1"/>
  <c r="F165" i="1"/>
  <c r="E165" i="1"/>
  <c r="D165" i="1"/>
  <c r="AM164" i="1"/>
  <c r="AM183" i="1" s="1"/>
  <c r="AI164" i="1"/>
  <c r="AI183" i="1" s="1"/>
  <c r="AE164" i="1"/>
  <c r="AE183" i="1" s="1"/>
  <c r="AA164" i="1"/>
  <c r="AA183" i="1" s="1"/>
  <c r="W164" i="1"/>
  <c r="W183" i="1" s="1"/>
  <c r="Q164" i="1"/>
  <c r="Q183" i="1" s="1"/>
  <c r="M164" i="1"/>
  <c r="M183" i="1" s="1"/>
  <c r="I164" i="1"/>
  <c r="I183" i="1" s="1"/>
  <c r="E164" i="1"/>
  <c r="E183" i="1" s="1"/>
  <c r="AN163" i="1"/>
  <c r="AN182" i="1" s="1"/>
  <c r="AN184" i="1" s="1"/>
  <c r="AJ163" i="1"/>
  <c r="AJ182" i="1" s="1"/>
  <c r="AJ184" i="1" s="1"/>
  <c r="AF163" i="1"/>
  <c r="AF182" i="1" s="1"/>
  <c r="AF184" i="1" s="1"/>
  <c r="AB163" i="1"/>
  <c r="AB182" i="1" s="1"/>
  <c r="AB184" i="1" s="1"/>
  <c r="X163" i="1"/>
  <c r="X182" i="1" s="1"/>
  <c r="X184" i="1" s="1"/>
  <c r="V163" i="1"/>
  <c r="U163" i="1"/>
  <c r="S163" i="1"/>
  <c r="R163" i="1"/>
  <c r="O163" i="1"/>
  <c r="N163" i="1"/>
  <c r="L163" i="1"/>
  <c r="J163" i="1"/>
  <c r="G163" i="1"/>
  <c r="F163" i="1"/>
  <c r="D163" i="1"/>
  <c r="B161" i="1"/>
  <c r="B159" i="1"/>
  <c r="B157" i="1"/>
  <c r="B155" i="1"/>
  <c r="B153" i="1"/>
  <c r="B151" i="1"/>
  <c r="AP150" i="1"/>
  <c r="AO150" i="1"/>
  <c r="AO183" i="1" s="1"/>
  <c r="AN150" i="1"/>
  <c r="AM150" i="1"/>
  <c r="AL150" i="1"/>
  <c r="AK150" i="1"/>
  <c r="AK183" i="1" s="1"/>
  <c r="AJ150" i="1"/>
  <c r="AI150" i="1"/>
  <c r="AH150" i="1"/>
  <c r="AG150" i="1"/>
  <c r="AG183" i="1" s="1"/>
  <c r="AF150" i="1"/>
  <c r="AE150" i="1"/>
  <c r="AD150" i="1"/>
  <c r="AC150" i="1"/>
  <c r="AC183" i="1" s="1"/>
  <c r="AB150" i="1"/>
  <c r="AA150" i="1"/>
  <c r="Z150" i="1"/>
  <c r="Y150" i="1"/>
  <c r="Y183" i="1" s="1"/>
  <c r="X150" i="1"/>
  <c r="W150" i="1"/>
  <c r="T150" i="1"/>
  <c r="S150" i="1"/>
  <c r="S183" i="1" s="1"/>
  <c r="R150" i="1"/>
  <c r="Q150" i="1"/>
  <c r="P150" i="1"/>
  <c r="O150" i="1"/>
  <c r="O183" i="1" s="1"/>
  <c r="N150" i="1"/>
  <c r="M150" i="1"/>
  <c r="L150" i="1"/>
  <c r="K150" i="1"/>
  <c r="K183" i="1" s="1"/>
  <c r="J150" i="1"/>
  <c r="I150" i="1"/>
  <c r="H150" i="1"/>
  <c r="G150" i="1"/>
  <c r="G183" i="1" s="1"/>
  <c r="F150" i="1"/>
  <c r="E150" i="1"/>
  <c r="D150" i="1"/>
  <c r="AP149" i="1"/>
  <c r="AP182" i="1" s="1"/>
  <c r="AO149" i="1"/>
  <c r="AN149" i="1"/>
  <c r="AM149" i="1"/>
  <c r="AL149" i="1"/>
  <c r="AL182" i="1" s="1"/>
  <c r="AK149" i="1"/>
  <c r="AJ149" i="1"/>
  <c r="AI149" i="1"/>
  <c r="AH149" i="1"/>
  <c r="AH182" i="1" s="1"/>
  <c r="AG149" i="1"/>
  <c r="AF149" i="1"/>
  <c r="AE149" i="1"/>
  <c r="AD149" i="1"/>
  <c r="AD182" i="1" s="1"/>
  <c r="AC149" i="1"/>
  <c r="AB149" i="1"/>
  <c r="AA149" i="1"/>
  <c r="Z149" i="1"/>
  <c r="Z182" i="1" s="1"/>
  <c r="Y149" i="1"/>
  <c r="X149" i="1"/>
  <c r="W149" i="1"/>
  <c r="T149" i="1"/>
  <c r="S149" i="1"/>
  <c r="R149" i="1"/>
  <c r="Q149" i="1"/>
  <c r="P149" i="1"/>
  <c r="P182" i="1" s="1"/>
  <c r="O149" i="1"/>
  <c r="N149" i="1"/>
  <c r="M149" i="1"/>
  <c r="L149" i="1"/>
  <c r="L182" i="1" s="1"/>
  <c r="K149" i="1"/>
  <c r="J149" i="1"/>
  <c r="I149" i="1"/>
  <c r="H149" i="1"/>
  <c r="H182" i="1" s="1"/>
  <c r="G149" i="1"/>
  <c r="F149" i="1"/>
  <c r="E149" i="1"/>
  <c r="D149" i="1"/>
  <c r="D182" i="1" s="1"/>
  <c r="BC141" i="1"/>
  <c r="BB141" i="1"/>
  <c r="BA141" i="1"/>
  <c r="AZ141" i="1"/>
  <c r="AY141" i="1"/>
  <c r="AX141" i="1"/>
  <c r="AW141" i="1"/>
  <c r="AV141" i="1"/>
  <c r="AV142" i="1" s="1"/>
  <c r="AU141" i="1"/>
  <c r="BC140" i="1"/>
  <c r="BC142" i="1" s="1"/>
  <c r="BB140" i="1"/>
  <c r="BB142" i="1" s="1"/>
  <c r="BA140" i="1"/>
  <c r="BA142" i="1" s="1"/>
  <c r="AZ140" i="1"/>
  <c r="AZ142" i="1" s="1"/>
  <c r="AY140" i="1"/>
  <c r="AY142" i="1" s="1"/>
  <c r="AX140" i="1"/>
  <c r="AX142" i="1" s="1"/>
  <c r="AW140" i="1"/>
  <c r="AW142" i="1" s="1"/>
  <c r="AV140" i="1"/>
  <c r="AU140" i="1"/>
  <c r="AU142" i="1" s="1"/>
  <c r="AL140" i="1"/>
  <c r="AD140" i="1"/>
  <c r="AD142" i="1" s="1"/>
  <c r="T140" i="1"/>
  <c r="L140" i="1"/>
  <c r="L142" i="1" s="1"/>
  <c r="D140" i="1"/>
  <c r="B138" i="1"/>
  <c r="B136" i="1"/>
  <c r="B134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E123" i="1" s="1"/>
  <c r="AD133" i="1"/>
  <c r="AC133" i="1"/>
  <c r="AB133" i="1"/>
  <c r="AA133" i="1"/>
  <c r="Z133" i="1"/>
  <c r="Y133" i="1"/>
  <c r="X133" i="1"/>
  <c r="W133" i="1"/>
  <c r="T133" i="1"/>
  <c r="S133" i="1"/>
  <c r="R133" i="1"/>
  <c r="Q133" i="1"/>
  <c r="P133" i="1"/>
  <c r="O133" i="1"/>
  <c r="N133" i="1"/>
  <c r="M133" i="1"/>
  <c r="M123" i="1" s="1"/>
  <c r="L133" i="1"/>
  <c r="K133" i="1"/>
  <c r="J133" i="1"/>
  <c r="I133" i="1"/>
  <c r="I123" i="1" s="1"/>
  <c r="H133" i="1"/>
  <c r="G133" i="1"/>
  <c r="F133" i="1"/>
  <c r="E133" i="1"/>
  <c r="E123" i="1" s="1"/>
  <c r="D133" i="1"/>
  <c r="AR132" i="1"/>
  <c r="AQ132" i="1"/>
  <c r="AP132" i="1"/>
  <c r="AP122" i="1" s="1"/>
  <c r="AP140" i="1" s="1"/>
  <c r="AP142" i="1" s="1"/>
  <c r="AO132" i="1"/>
  <c r="AN132" i="1"/>
  <c r="AM132" i="1"/>
  <c r="AL132" i="1"/>
  <c r="AL122" i="1" s="1"/>
  <c r="AK132" i="1"/>
  <c r="AJ132" i="1"/>
  <c r="AI132" i="1"/>
  <c r="AH132" i="1"/>
  <c r="AH122" i="1" s="1"/>
  <c r="AH140" i="1" s="1"/>
  <c r="AH142" i="1" s="1"/>
  <c r="AG132" i="1"/>
  <c r="AF132" i="1"/>
  <c r="AE132" i="1"/>
  <c r="AD132" i="1"/>
  <c r="AD122" i="1" s="1"/>
  <c r="AC132" i="1"/>
  <c r="AB132" i="1"/>
  <c r="AA132" i="1"/>
  <c r="Z132" i="1"/>
  <c r="Z122" i="1" s="1"/>
  <c r="Z140" i="1" s="1"/>
  <c r="Z142" i="1" s="1"/>
  <c r="Y132" i="1"/>
  <c r="X132" i="1"/>
  <c r="W132" i="1"/>
  <c r="T132" i="1"/>
  <c r="T122" i="1" s="1"/>
  <c r="S132" i="1"/>
  <c r="S122" i="1" s="1"/>
  <c r="R132" i="1"/>
  <c r="Q132" i="1"/>
  <c r="P132" i="1"/>
  <c r="P122" i="1" s="1"/>
  <c r="P140" i="1" s="1"/>
  <c r="P142" i="1" s="1"/>
  <c r="O132" i="1"/>
  <c r="N132" i="1"/>
  <c r="M132" i="1"/>
  <c r="L132" i="1"/>
  <c r="L122" i="1" s="1"/>
  <c r="K132" i="1"/>
  <c r="J132" i="1"/>
  <c r="I132" i="1"/>
  <c r="H132" i="1"/>
  <c r="H122" i="1" s="1"/>
  <c r="H140" i="1" s="1"/>
  <c r="H142" i="1" s="1"/>
  <c r="G132" i="1"/>
  <c r="F132" i="1"/>
  <c r="E132" i="1"/>
  <c r="D132" i="1"/>
  <c r="D122" i="1" s="1"/>
  <c r="B132" i="1"/>
  <c r="B130" i="1"/>
  <c r="B128" i="1"/>
  <c r="B126" i="1"/>
  <c r="AR125" i="1"/>
  <c r="AR123" i="1" s="1"/>
  <c r="AQ125" i="1"/>
  <c r="AP125" i="1"/>
  <c r="AP123" i="1" s="1"/>
  <c r="AO125" i="1"/>
  <c r="AO123" i="1" s="1"/>
  <c r="AN125" i="1"/>
  <c r="AM125" i="1"/>
  <c r="AL125" i="1"/>
  <c r="AL123" i="1" s="1"/>
  <c r="AK125" i="1"/>
  <c r="AJ125" i="1"/>
  <c r="AJ123" i="1" s="1"/>
  <c r="AI125" i="1"/>
  <c r="AH125" i="1"/>
  <c r="AH123" i="1" s="1"/>
  <c r="AG125" i="1"/>
  <c r="AF125" i="1"/>
  <c r="AF123" i="1" s="1"/>
  <c r="AE125" i="1"/>
  <c r="AD125" i="1"/>
  <c r="AD123" i="1" s="1"/>
  <c r="AC125" i="1"/>
  <c r="AB125" i="1"/>
  <c r="AB123" i="1" s="1"/>
  <c r="AA125" i="1"/>
  <c r="Z125" i="1"/>
  <c r="Z123" i="1" s="1"/>
  <c r="Y125" i="1"/>
  <c r="Y123" i="1" s="1"/>
  <c r="X125" i="1"/>
  <c r="W125" i="1"/>
  <c r="T125" i="1"/>
  <c r="T123" i="1" s="1"/>
  <c r="S125" i="1"/>
  <c r="R125" i="1"/>
  <c r="R123" i="1" s="1"/>
  <c r="Q125" i="1"/>
  <c r="P125" i="1"/>
  <c r="P123" i="1" s="1"/>
  <c r="O125" i="1"/>
  <c r="N125" i="1"/>
  <c r="N123" i="1" s="1"/>
  <c r="M125" i="1"/>
  <c r="L125" i="1"/>
  <c r="K125" i="1"/>
  <c r="J125" i="1"/>
  <c r="I125" i="1"/>
  <c r="H125" i="1"/>
  <c r="H123" i="1" s="1"/>
  <c r="G125" i="1"/>
  <c r="F125" i="1"/>
  <c r="F123" i="1" s="1"/>
  <c r="E125" i="1"/>
  <c r="D125" i="1"/>
  <c r="AR124" i="1"/>
  <c r="AQ124" i="1"/>
  <c r="AQ122" i="1" s="1"/>
  <c r="AP124" i="1"/>
  <c r="AO124" i="1"/>
  <c r="AO122" i="1" s="1"/>
  <c r="AN124" i="1"/>
  <c r="AM124" i="1"/>
  <c r="AM122" i="1" s="1"/>
  <c r="AL124" i="1"/>
  <c r="AK124" i="1"/>
  <c r="AJ124" i="1"/>
  <c r="AI124" i="1"/>
  <c r="AH124" i="1"/>
  <c r="AG124" i="1"/>
  <c r="AG122" i="1" s="1"/>
  <c r="AF124" i="1"/>
  <c r="AE124" i="1"/>
  <c r="AE122" i="1" s="1"/>
  <c r="AD124" i="1"/>
  <c r="AC124" i="1"/>
  <c r="AB124" i="1"/>
  <c r="AA124" i="1"/>
  <c r="AA122" i="1" s="1"/>
  <c r="Z124" i="1"/>
  <c r="Y124" i="1"/>
  <c r="Y122" i="1" s="1"/>
  <c r="X124" i="1"/>
  <c r="W124" i="1"/>
  <c r="W122" i="1" s="1"/>
  <c r="T124" i="1"/>
  <c r="S124" i="1"/>
  <c r="R124" i="1"/>
  <c r="Q124" i="1"/>
  <c r="P124" i="1"/>
  <c r="O124" i="1"/>
  <c r="O122" i="1" s="1"/>
  <c r="N124" i="1"/>
  <c r="M124" i="1"/>
  <c r="M122" i="1" s="1"/>
  <c r="L124" i="1"/>
  <c r="K124" i="1"/>
  <c r="J124" i="1"/>
  <c r="I124" i="1"/>
  <c r="I122" i="1" s="1"/>
  <c r="H124" i="1"/>
  <c r="G124" i="1"/>
  <c r="G122" i="1" s="1"/>
  <c r="F124" i="1"/>
  <c r="E124" i="1"/>
  <c r="E122" i="1" s="1"/>
  <c r="D124" i="1"/>
  <c r="B124" i="1"/>
  <c r="AQ123" i="1"/>
  <c r="AN123" i="1"/>
  <c r="AM123" i="1"/>
  <c r="AK123" i="1"/>
  <c r="AI123" i="1"/>
  <c r="AG123" i="1"/>
  <c r="AC123" i="1"/>
  <c r="AA123" i="1"/>
  <c r="X123" i="1"/>
  <c r="W123" i="1"/>
  <c r="S123" i="1"/>
  <c r="Q123" i="1"/>
  <c r="O123" i="1"/>
  <c r="L123" i="1"/>
  <c r="K123" i="1"/>
  <c r="J123" i="1"/>
  <c r="G123" i="1"/>
  <c r="D123" i="1"/>
  <c r="AR122" i="1"/>
  <c r="AN122" i="1"/>
  <c r="AK122" i="1"/>
  <c r="AJ122" i="1"/>
  <c r="AI122" i="1"/>
  <c r="AF122" i="1"/>
  <c r="AC122" i="1"/>
  <c r="AB122" i="1"/>
  <c r="X122" i="1"/>
  <c r="R122" i="1"/>
  <c r="Q122" i="1"/>
  <c r="N122" i="1"/>
  <c r="K122" i="1"/>
  <c r="J122" i="1"/>
  <c r="F122" i="1"/>
  <c r="B120" i="1"/>
  <c r="B118" i="1"/>
  <c r="A118" i="1"/>
  <c r="B116" i="1"/>
  <c r="A116" i="1"/>
  <c r="B114" i="1"/>
  <c r="B112" i="1"/>
  <c r="B110" i="1"/>
  <c r="AR109" i="1"/>
  <c r="AQ109" i="1"/>
  <c r="AP109" i="1"/>
  <c r="AO109" i="1"/>
  <c r="AN109" i="1"/>
  <c r="AM109" i="1"/>
  <c r="AL109" i="1"/>
  <c r="AK109" i="1"/>
  <c r="AJ109" i="1"/>
  <c r="AI109" i="1"/>
  <c r="AH109" i="1"/>
  <c r="AH141" i="1" s="1"/>
  <c r="AG109" i="1"/>
  <c r="AF109" i="1"/>
  <c r="AE109" i="1"/>
  <c r="AD109" i="1"/>
  <c r="AC109" i="1"/>
  <c r="AB109" i="1"/>
  <c r="AA109" i="1"/>
  <c r="Z109" i="1"/>
  <c r="Y109" i="1"/>
  <c r="X109" i="1"/>
  <c r="W109" i="1"/>
  <c r="T109" i="1"/>
  <c r="S109" i="1"/>
  <c r="R109" i="1"/>
  <c r="Q109" i="1"/>
  <c r="P109" i="1"/>
  <c r="P141" i="1" s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6" i="1"/>
  <c r="A106" i="1"/>
  <c r="B104" i="1"/>
  <c r="A104" i="1"/>
  <c r="B102" i="1"/>
  <c r="A102" i="1"/>
  <c r="B100" i="1"/>
  <c r="A100" i="1"/>
  <c r="B98" i="1"/>
  <c r="A98" i="1"/>
  <c r="B96" i="1"/>
  <c r="A96" i="1"/>
  <c r="B94" i="1"/>
  <c r="A94" i="1"/>
  <c r="B92" i="1"/>
  <c r="A92" i="1"/>
  <c r="B90" i="1"/>
  <c r="B88" i="1"/>
  <c r="B86" i="1"/>
  <c r="B84" i="1"/>
  <c r="B82" i="1"/>
  <c r="B80" i="1"/>
  <c r="B78" i="1"/>
  <c r="B76" i="1"/>
  <c r="AR75" i="1"/>
  <c r="AR141" i="1" s="1"/>
  <c r="AQ75" i="1"/>
  <c r="AP75" i="1"/>
  <c r="AP141" i="1" s="1"/>
  <c r="AO75" i="1"/>
  <c r="AO141" i="1" s="1"/>
  <c r="AN75" i="1"/>
  <c r="AN141" i="1" s="1"/>
  <c r="AM75" i="1"/>
  <c r="AL75" i="1"/>
  <c r="AL141" i="1" s="1"/>
  <c r="AL142" i="1" s="1"/>
  <c r="AK75" i="1"/>
  <c r="AJ75" i="1"/>
  <c r="AJ141" i="1" s="1"/>
  <c r="AI75" i="1"/>
  <c r="AH75" i="1"/>
  <c r="AG75" i="1"/>
  <c r="AG141" i="1" s="1"/>
  <c r="AF75" i="1"/>
  <c r="AE75" i="1"/>
  <c r="AD75" i="1"/>
  <c r="AD141" i="1" s="1"/>
  <c r="AC75" i="1"/>
  <c r="AB75" i="1"/>
  <c r="AB141" i="1" s="1"/>
  <c r="AA75" i="1"/>
  <c r="Z75" i="1"/>
  <c r="Z141" i="1" s="1"/>
  <c r="Y75" i="1"/>
  <c r="Y141" i="1" s="1"/>
  <c r="X75" i="1"/>
  <c r="X141" i="1" s="1"/>
  <c r="W75" i="1"/>
  <c r="T75" i="1"/>
  <c r="T141" i="1" s="1"/>
  <c r="T142" i="1" s="1"/>
  <c r="S75" i="1"/>
  <c r="R75" i="1"/>
  <c r="R141" i="1" s="1"/>
  <c r="Q75" i="1"/>
  <c r="P75" i="1"/>
  <c r="O75" i="1"/>
  <c r="O141" i="1" s="1"/>
  <c r="N75" i="1"/>
  <c r="M75" i="1"/>
  <c r="L75" i="1"/>
  <c r="L141" i="1" s="1"/>
  <c r="K75" i="1"/>
  <c r="K141" i="1" s="1"/>
  <c r="J75" i="1"/>
  <c r="J141" i="1" s="1"/>
  <c r="I75" i="1"/>
  <c r="H75" i="1"/>
  <c r="H141" i="1" s="1"/>
  <c r="G75" i="1"/>
  <c r="G141" i="1" s="1"/>
  <c r="F75" i="1"/>
  <c r="E75" i="1"/>
  <c r="D75" i="1"/>
  <c r="D141" i="1" s="1"/>
  <c r="D142" i="1" s="1"/>
  <c r="AR74" i="1"/>
  <c r="AR140" i="1" s="1"/>
  <c r="AQ74" i="1"/>
  <c r="AP74" i="1"/>
  <c r="AO74" i="1"/>
  <c r="AN74" i="1"/>
  <c r="AN140" i="1" s="1"/>
  <c r="AM74" i="1"/>
  <c r="AL74" i="1"/>
  <c r="AK74" i="1"/>
  <c r="AJ74" i="1"/>
  <c r="AJ140" i="1" s="1"/>
  <c r="AI74" i="1"/>
  <c r="AI140" i="1" s="1"/>
  <c r="AH74" i="1"/>
  <c r="AG74" i="1"/>
  <c r="AF74" i="1"/>
  <c r="AF140" i="1" s="1"/>
  <c r="AE74" i="1"/>
  <c r="AD74" i="1"/>
  <c r="AC74" i="1"/>
  <c r="AB74" i="1"/>
  <c r="AB140" i="1" s="1"/>
  <c r="AA74" i="1"/>
  <c r="Z74" i="1"/>
  <c r="Y74" i="1"/>
  <c r="X74" i="1"/>
  <c r="X140" i="1" s="1"/>
  <c r="W74" i="1"/>
  <c r="T74" i="1"/>
  <c r="S74" i="1"/>
  <c r="R74" i="1"/>
  <c r="R140" i="1" s="1"/>
  <c r="Q74" i="1"/>
  <c r="Q140" i="1" s="1"/>
  <c r="P74" i="1"/>
  <c r="O74" i="1"/>
  <c r="N74" i="1"/>
  <c r="N140" i="1" s="1"/>
  <c r="M74" i="1"/>
  <c r="L74" i="1"/>
  <c r="K74" i="1"/>
  <c r="J74" i="1"/>
  <c r="J140" i="1" s="1"/>
  <c r="I74" i="1"/>
  <c r="H74" i="1"/>
  <c r="G74" i="1"/>
  <c r="F74" i="1"/>
  <c r="F140" i="1" s="1"/>
  <c r="E74" i="1"/>
  <c r="D74" i="1"/>
  <c r="B63" i="1"/>
  <c r="A63" i="1"/>
  <c r="B61" i="1"/>
  <c r="A61" i="1"/>
  <c r="B59" i="1"/>
  <c r="A59" i="1"/>
  <c r="AT58" i="1"/>
  <c r="AS58" i="1"/>
  <c r="AS56" i="1" s="1"/>
  <c r="AR58" i="1"/>
  <c r="AQ58" i="1"/>
  <c r="AQ56" i="1" s="1"/>
  <c r="AP58" i="1"/>
  <c r="AO58" i="1"/>
  <c r="AO56" i="1" s="1"/>
  <c r="AN58" i="1"/>
  <c r="AM58" i="1"/>
  <c r="AM56" i="1" s="1"/>
  <c r="AL58" i="1"/>
  <c r="AK58" i="1"/>
  <c r="AK56" i="1" s="1"/>
  <c r="AJ58" i="1"/>
  <c r="AI58" i="1"/>
  <c r="AI56" i="1" s="1"/>
  <c r="AH58" i="1"/>
  <c r="AG58" i="1"/>
  <c r="AG56" i="1" s="1"/>
  <c r="AF58" i="1"/>
  <c r="AE58" i="1"/>
  <c r="AE56" i="1" s="1"/>
  <c r="AD58" i="1"/>
  <c r="AC58" i="1"/>
  <c r="AC56" i="1" s="1"/>
  <c r="AB58" i="1"/>
  <c r="AA58" i="1"/>
  <c r="AA56" i="1" s="1"/>
  <c r="Z58" i="1"/>
  <c r="Y58" i="1"/>
  <c r="X58" i="1"/>
  <c r="W58" i="1"/>
  <c r="W56" i="1" s="1"/>
  <c r="T58" i="1"/>
  <c r="S58" i="1"/>
  <c r="R58" i="1"/>
  <c r="Q58" i="1"/>
  <c r="Q56" i="1" s="1"/>
  <c r="P58" i="1"/>
  <c r="O58" i="1"/>
  <c r="N58" i="1"/>
  <c r="M58" i="1"/>
  <c r="M56" i="1" s="1"/>
  <c r="L58" i="1"/>
  <c r="K58" i="1"/>
  <c r="K56" i="1" s="1"/>
  <c r="J58" i="1"/>
  <c r="I58" i="1"/>
  <c r="I56" i="1" s="1"/>
  <c r="H58" i="1"/>
  <c r="G58" i="1"/>
  <c r="F58" i="1"/>
  <c r="E58" i="1"/>
  <c r="E56" i="1" s="1"/>
  <c r="D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57" i="1"/>
  <c r="AT56" i="1"/>
  <c r="AR56" i="1"/>
  <c r="AP56" i="1"/>
  <c r="AN56" i="1"/>
  <c r="AL56" i="1"/>
  <c r="AJ56" i="1"/>
  <c r="AH56" i="1"/>
  <c r="AF56" i="1"/>
  <c r="AD56" i="1"/>
  <c r="AB56" i="1"/>
  <c r="Z56" i="1"/>
  <c r="Y56" i="1"/>
  <c r="X56" i="1"/>
  <c r="T56" i="1"/>
  <c r="S56" i="1"/>
  <c r="R56" i="1"/>
  <c r="P56" i="1"/>
  <c r="O56" i="1"/>
  <c r="N56" i="1"/>
  <c r="L56" i="1"/>
  <c r="J56" i="1"/>
  <c r="H56" i="1"/>
  <c r="G56" i="1"/>
  <c r="F56" i="1"/>
  <c r="D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B53" i="1"/>
  <c r="A53" i="1"/>
  <c r="B51" i="1"/>
  <c r="A51" i="1"/>
  <c r="B49" i="1"/>
  <c r="B47" i="1"/>
  <c r="B45" i="1"/>
  <c r="B43" i="1"/>
  <c r="AT42" i="1"/>
  <c r="AT66" i="1" s="1"/>
  <c r="AS42" i="1"/>
  <c r="AR42" i="1"/>
  <c r="AQ42" i="1"/>
  <c r="AP42" i="1"/>
  <c r="AP66" i="1" s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B39" i="1"/>
  <c r="A39" i="1"/>
  <c r="B37" i="1"/>
  <c r="A37" i="1"/>
  <c r="B35" i="1"/>
  <c r="A35" i="1"/>
  <c r="B33" i="1"/>
  <c r="A33" i="1"/>
  <c r="B31" i="1"/>
  <c r="A31" i="1"/>
  <c r="B29" i="1"/>
  <c r="A29" i="1"/>
  <c r="B27" i="1"/>
  <c r="A27" i="1"/>
  <c r="B25" i="1"/>
  <c r="A25" i="1"/>
  <c r="B23" i="1"/>
  <c r="A23" i="1"/>
  <c r="B21" i="1"/>
  <c r="A21" i="1"/>
  <c r="B19" i="1"/>
  <c r="A19" i="1"/>
  <c r="B17" i="1"/>
  <c r="A17" i="1"/>
  <c r="B15" i="1"/>
  <c r="A15" i="1"/>
  <c r="B13" i="1"/>
  <c r="A13" i="1"/>
  <c r="B11" i="1"/>
  <c r="A11" i="1"/>
  <c r="B9" i="1"/>
  <c r="A9" i="1"/>
  <c r="AT8" i="1"/>
  <c r="AS8" i="1"/>
  <c r="AS66" i="1" s="1"/>
  <c r="AR8" i="1"/>
  <c r="AQ8" i="1"/>
  <c r="AQ66" i="1" s="1"/>
  <c r="AP8" i="1"/>
  <c r="AO8" i="1"/>
  <c r="AO66" i="1" s="1"/>
  <c r="AN8" i="1"/>
  <c r="AM8" i="1"/>
  <c r="AM66" i="1" s="1"/>
  <c r="AL8" i="1"/>
  <c r="AK8" i="1"/>
  <c r="AK66" i="1" s="1"/>
  <c r="AJ8" i="1"/>
  <c r="AI8" i="1"/>
  <c r="AI66" i="1" s="1"/>
  <c r="AH8" i="1"/>
  <c r="AG8" i="1"/>
  <c r="AG66" i="1" s="1"/>
  <c r="AF8" i="1"/>
  <c r="AE8" i="1"/>
  <c r="AE66" i="1" s="1"/>
  <c r="AD8" i="1"/>
  <c r="AC8" i="1"/>
  <c r="AC66" i="1" s="1"/>
  <c r="AB8" i="1"/>
  <c r="AA8" i="1"/>
  <c r="AA66" i="1" s="1"/>
  <c r="Z8" i="1"/>
  <c r="Y8" i="1"/>
  <c r="Y66" i="1" s="1"/>
  <c r="X8" i="1"/>
  <c r="W8" i="1"/>
  <c r="W66" i="1" s="1"/>
  <c r="T8" i="1"/>
  <c r="S8" i="1"/>
  <c r="S66" i="1" s="1"/>
  <c r="R8" i="1"/>
  <c r="Q8" i="1"/>
  <c r="Q66" i="1" s="1"/>
  <c r="P8" i="1"/>
  <c r="O8" i="1"/>
  <c r="O66" i="1" s="1"/>
  <c r="N8" i="1"/>
  <c r="M8" i="1"/>
  <c r="M66" i="1" s="1"/>
  <c r="L8" i="1"/>
  <c r="K8" i="1"/>
  <c r="K66" i="1" s="1"/>
  <c r="J8" i="1"/>
  <c r="I8" i="1"/>
  <c r="I66" i="1" s="1"/>
  <c r="H8" i="1"/>
  <c r="G8" i="1"/>
  <c r="G66" i="1" s="1"/>
  <c r="F8" i="1"/>
  <c r="E8" i="1"/>
  <c r="E66" i="1" s="1"/>
  <c r="D8" i="1"/>
  <c r="AT7" i="1"/>
  <c r="AT65" i="1" s="1"/>
  <c r="AT67" i="1" s="1"/>
  <c r="AS7" i="1"/>
  <c r="AR7" i="1"/>
  <c r="AR65" i="1" s="1"/>
  <c r="AQ7" i="1"/>
  <c r="AP7" i="1"/>
  <c r="AP65" i="1" s="1"/>
  <c r="AP67" i="1" s="1"/>
  <c r="AO7" i="1"/>
  <c r="AN7" i="1"/>
  <c r="AN65" i="1" s="1"/>
  <c r="AM7" i="1"/>
  <c r="AL7" i="1"/>
  <c r="AL65" i="1" s="1"/>
  <c r="AK7" i="1"/>
  <c r="AJ7" i="1"/>
  <c r="AJ65" i="1" s="1"/>
  <c r="AI7" i="1"/>
  <c r="AH7" i="1"/>
  <c r="AH65" i="1" s="1"/>
  <c r="AG7" i="1"/>
  <c r="AF7" i="1"/>
  <c r="AF65" i="1" s="1"/>
  <c r="AE7" i="1"/>
  <c r="AD7" i="1"/>
  <c r="AD65" i="1" s="1"/>
  <c r="AC7" i="1"/>
  <c r="AB7" i="1"/>
  <c r="AB65" i="1" s="1"/>
  <c r="AA7" i="1"/>
  <c r="Z7" i="1"/>
  <c r="Z65" i="1" s="1"/>
  <c r="Y7" i="1"/>
  <c r="X7" i="1"/>
  <c r="X65" i="1" s="1"/>
  <c r="W7" i="1"/>
  <c r="T7" i="1"/>
  <c r="T65" i="1" s="1"/>
  <c r="S7" i="1"/>
  <c r="R7" i="1"/>
  <c r="R65" i="1" s="1"/>
  <c r="Q7" i="1"/>
  <c r="P7" i="1"/>
  <c r="P65" i="1" s="1"/>
  <c r="O7" i="1"/>
  <c r="N7" i="1"/>
  <c r="N65" i="1" s="1"/>
  <c r="M7" i="1"/>
  <c r="L7" i="1"/>
  <c r="L65" i="1" s="1"/>
  <c r="K7" i="1"/>
  <c r="J7" i="1"/>
  <c r="J65" i="1" s="1"/>
  <c r="I7" i="1"/>
  <c r="H7" i="1"/>
  <c r="H65" i="1" s="1"/>
  <c r="G7" i="1"/>
  <c r="F7" i="1"/>
  <c r="F65" i="1" s="1"/>
  <c r="E7" i="1"/>
  <c r="D7" i="1"/>
  <c r="D65" i="1" s="1"/>
  <c r="I140" i="1" l="1"/>
  <c r="G140" i="1"/>
  <c r="G142" i="1" s="1"/>
  <c r="K140" i="1"/>
  <c r="K142" i="1" s="1"/>
  <c r="O140" i="1"/>
  <c r="O142" i="1" s="1"/>
  <c r="S140" i="1"/>
  <c r="S142" i="1" s="1"/>
  <c r="Y140" i="1"/>
  <c r="Y142" i="1" s="1"/>
  <c r="AC140" i="1"/>
  <c r="AG140" i="1"/>
  <c r="AG142" i="1" s="1"/>
  <c r="AK140" i="1"/>
  <c r="AK142" i="1" s="1"/>
  <c r="AO140" i="1"/>
  <c r="AO142" i="1" s="1"/>
  <c r="K184" i="1"/>
  <c r="S184" i="1"/>
  <c r="AK184" i="1"/>
  <c r="E65" i="1"/>
  <c r="E67" i="1" s="1"/>
  <c r="I65" i="1"/>
  <c r="I67" i="1" s="1"/>
  <c r="M65" i="1"/>
  <c r="M67" i="1" s="1"/>
  <c r="Q65" i="1"/>
  <c r="Q67" i="1" s="1"/>
  <c r="W65" i="1"/>
  <c r="W67" i="1" s="1"/>
  <c r="AA65" i="1"/>
  <c r="AA67" i="1" s="1"/>
  <c r="AE65" i="1"/>
  <c r="AE67" i="1" s="1"/>
  <c r="AI65" i="1"/>
  <c r="AI67" i="1" s="1"/>
  <c r="AM65" i="1"/>
  <c r="AM67" i="1" s="1"/>
  <c r="AQ65" i="1"/>
  <c r="AQ67" i="1" s="1"/>
  <c r="D66" i="1"/>
  <c r="D67" i="1" s="1"/>
  <c r="H66" i="1"/>
  <c r="H67" i="1" s="1"/>
  <c r="L66" i="1"/>
  <c r="L67" i="1" s="1"/>
  <c r="P66" i="1"/>
  <c r="P67" i="1" s="1"/>
  <c r="T66" i="1"/>
  <c r="T67" i="1" s="1"/>
  <c r="Z66" i="1"/>
  <c r="Z67" i="1" s="1"/>
  <c r="AD66" i="1"/>
  <c r="AD67" i="1" s="1"/>
  <c r="AH66" i="1"/>
  <c r="AH67" i="1" s="1"/>
  <c r="AL66" i="1"/>
  <c r="AL67" i="1" s="1"/>
  <c r="Y184" i="1"/>
  <c r="AO184" i="1"/>
  <c r="E140" i="1"/>
  <c r="E142" i="1" s="1"/>
  <c r="M140" i="1"/>
  <c r="W140" i="1"/>
  <c r="AA140" i="1"/>
  <c r="AA142" i="1" s="1"/>
  <c r="AE140" i="1"/>
  <c r="AM140" i="1"/>
  <c r="AQ140" i="1"/>
  <c r="AQ142" i="1" s="1"/>
  <c r="F141" i="1"/>
  <c r="N141" i="1"/>
  <c r="AF141" i="1"/>
  <c r="T182" i="1"/>
  <c r="G184" i="1"/>
  <c r="O184" i="1"/>
  <c r="AC184" i="1"/>
  <c r="G65" i="1"/>
  <c r="G67" i="1" s="1"/>
  <c r="K65" i="1"/>
  <c r="K67" i="1" s="1"/>
  <c r="O65" i="1"/>
  <c r="O67" i="1" s="1"/>
  <c r="S65" i="1"/>
  <c r="S67" i="1" s="1"/>
  <c r="Y65" i="1"/>
  <c r="Y67" i="1" s="1"/>
  <c r="AC65" i="1"/>
  <c r="AC67" i="1" s="1"/>
  <c r="AG65" i="1"/>
  <c r="AG67" i="1" s="1"/>
  <c r="AK65" i="1"/>
  <c r="AK67" i="1" s="1"/>
  <c r="AO65" i="1"/>
  <c r="AO67" i="1" s="1"/>
  <c r="AS65" i="1"/>
  <c r="AS67" i="1" s="1"/>
  <c r="F66" i="1"/>
  <c r="F67" i="1" s="1"/>
  <c r="J66" i="1"/>
  <c r="J67" i="1" s="1"/>
  <c r="N66" i="1"/>
  <c r="N67" i="1" s="1"/>
  <c r="R66" i="1"/>
  <c r="R67" i="1" s="1"/>
  <c r="X66" i="1"/>
  <c r="X67" i="1" s="1"/>
  <c r="AB66" i="1"/>
  <c r="AB67" i="1" s="1"/>
  <c r="AF66" i="1"/>
  <c r="AF67" i="1" s="1"/>
  <c r="AJ66" i="1"/>
  <c r="AJ67" i="1" s="1"/>
  <c r="AN66" i="1"/>
  <c r="AN67" i="1" s="1"/>
  <c r="AR66" i="1"/>
  <c r="AR67" i="1" s="1"/>
  <c r="S141" i="1"/>
  <c r="AC141" i="1"/>
  <c r="AK141" i="1"/>
  <c r="AG184" i="1"/>
  <c r="E141" i="1"/>
  <c r="I141" i="1"/>
  <c r="M141" i="1"/>
  <c r="Q141" i="1"/>
  <c r="Q142" i="1" s="1"/>
  <c r="W141" i="1"/>
  <c r="AA141" i="1"/>
  <c r="AE141" i="1"/>
  <c r="AI141" i="1"/>
  <c r="AI142" i="1" s="1"/>
  <c r="AM141" i="1"/>
  <c r="AQ141" i="1"/>
  <c r="E182" i="1"/>
  <c r="E184" i="1" s="1"/>
  <c r="I182" i="1"/>
  <c r="I184" i="1" s="1"/>
  <c r="M182" i="1"/>
  <c r="M184" i="1" s="1"/>
  <c r="Q182" i="1"/>
  <c r="Q184" i="1" s="1"/>
  <c r="W182" i="1"/>
  <c r="W184" i="1" s="1"/>
  <c r="AA182" i="1"/>
  <c r="AA184" i="1" s="1"/>
  <c r="AE182" i="1"/>
  <c r="AE184" i="1" s="1"/>
  <c r="AI182" i="1"/>
  <c r="AI184" i="1" s="1"/>
  <c r="AM182" i="1"/>
  <c r="AM184" i="1" s="1"/>
  <c r="D183" i="1"/>
  <c r="D184" i="1" s="1"/>
  <c r="H183" i="1"/>
  <c r="H184" i="1" s="1"/>
  <c r="L183" i="1"/>
  <c r="L184" i="1" s="1"/>
  <c r="P183" i="1"/>
  <c r="P184" i="1" s="1"/>
  <c r="T183" i="1"/>
  <c r="Z183" i="1"/>
  <c r="Z184" i="1" s="1"/>
  <c r="AD183" i="1"/>
  <c r="AD184" i="1" s="1"/>
  <c r="AH183" i="1"/>
  <c r="AH184" i="1" s="1"/>
  <c r="AL183" i="1"/>
  <c r="AL184" i="1" s="1"/>
  <c r="AP183" i="1"/>
  <c r="AP184" i="1" s="1"/>
  <c r="F184" i="1"/>
  <c r="N184" i="1"/>
  <c r="F142" i="1"/>
  <c r="J142" i="1"/>
  <c r="N142" i="1"/>
  <c r="R142" i="1"/>
  <c r="X142" i="1"/>
  <c r="AB142" i="1"/>
  <c r="AF142" i="1"/>
  <c r="AJ142" i="1"/>
  <c r="AN142" i="1"/>
  <c r="AR142" i="1"/>
  <c r="J184" i="1"/>
  <c r="R184" i="1"/>
  <c r="I142" i="1" l="1"/>
  <c r="AE142" i="1"/>
  <c r="M142" i="1"/>
  <c r="T184" i="1"/>
  <c r="AC142" i="1"/>
  <c r="AM142" i="1"/>
  <c r="W142" i="1"/>
</calcChain>
</file>

<file path=xl/sharedStrings.xml><?xml version="1.0" encoding="utf-8"?>
<sst xmlns="http://schemas.openxmlformats.org/spreadsheetml/2006/main" count="283" uniqueCount="75">
  <si>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</si>
  <si>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</si>
  <si>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</si>
  <si>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</si>
  <si>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</si>
  <si>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</si>
  <si>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</si>
  <si>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</si>
  <si>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</si>
  <si>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</si>
  <si>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</si>
  <si>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</si>
  <si>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</si>
  <si>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</si>
  <si>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</si>
  <si>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</si>
  <si>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</si>
  <si>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</si>
  <si>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</si>
  <si>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</si>
  <si>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</si>
  <si>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</si>
  <si>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</si>
  <si>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</si>
  <si>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</si>
  <si>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</si>
  <si>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сам.р.с.</t>
  </si>
  <si>
    <t>ОП.00</t>
  </si>
  <si>
    <t>сам.р</t>
  </si>
  <si>
    <t>ОП.01</t>
  </si>
  <si>
    <t>ОП.02</t>
  </si>
  <si>
    <t>ОП.03</t>
  </si>
  <si>
    <t>ОП.04</t>
  </si>
  <si>
    <t>Обработка деталей на металлорежущих станках различного вида и типа (сверлильных, токарных, фрезерных, копировальных, шпоночных и шлифовальных)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</si>
  <si>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</si>
  <si>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</si>
  <si>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</si>
  <si>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</si>
  <si>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</si>
  <si>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</si>
  <si>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</si>
  <si>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</si>
  <si>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</si>
  <si>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</si>
  <si>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</si>
  <si>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</si>
  <si>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</si>
  <si>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Общепрофессиональный цикл</t>
  </si>
  <si>
    <t>ОПД.01</t>
  </si>
  <si>
    <t>ОПД.02</t>
  </si>
  <si>
    <t>ОПД.03</t>
  </si>
  <si>
    <t>ОПД.06</t>
  </si>
  <si>
    <t>ПМ.00</t>
  </si>
  <si>
    <t>Профессиональные модули</t>
  </si>
  <si>
    <t>ПМ.01</t>
  </si>
  <si>
    <t>экз</t>
  </si>
  <si>
    <t>МДК.01</t>
  </si>
  <si>
    <t>УП.01</t>
  </si>
  <si>
    <t>ПП.01</t>
  </si>
  <si>
    <t>ПМ.02</t>
  </si>
  <si>
    <t>МДК.02.01</t>
  </si>
  <si>
    <t>УП.02</t>
  </si>
  <si>
    <t>ПП.02</t>
  </si>
  <si>
    <t>обязат.</t>
  </si>
  <si>
    <t>3 курс</t>
  </si>
  <si>
    <t>ОП.05</t>
  </si>
  <si>
    <t>ОП.06</t>
  </si>
  <si>
    <t>ПМ.03</t>
  </si>
  <si>
    <t>Изготовление изделий на токарно-расточных станках по стадиям технологического процесса в соответствии с требованиями охраны труда и экологической безопасности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</si>
  <si>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</si>
  <si>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УП.03</t>
  </si>
  <si>
    <t>ПП.03</t>
  </si>
  <si>
    <t>ГИА</t>
  </si>
  <si>
    <t>Промеж. Аттестация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</si>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</sst>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sz val="14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i/>
      <sz val="14"/>
      <name val="Arial Rounded MT Bold"/>
      <family val="2"/>
    </font>
    <font>
      <sz val="14"/>
      <color rgb="FFFF0000"/>
      <name val="Arial Rounded MT Bold"/>
      <family val="2"/>
    </font>
  </fonts>
  <fills count="2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4" fillId="13" borderId="1" xfId="0" applyNumberFormat="1" applyFont="1" applyFill="1" applyBorder="1" applyAlignment="1">
      <alignment horizontal="left" vertical="top" wrapText="1"/>
    </xf>
    <xf numFmtId="49" fontId="14" fillId="13" borderId="4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textRotation="90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1" fontId="7" fillId="7" borderId="1" xfId="0" applyNumberFormat="1" applyFont="1" applyFill="1" applyBorder="1" applyAlignment="1">
      <alignment horizontal="left" vertical="top" wrapText="1"/>
    </xf>
    <xf numFmtId="1" fontId="8" fillId="5" borderId="1" xfId="0" applyNumberFormat="1" applyFont="1" applyFill="1" applyBorder="1" applyAlignment="1">
      <alignment horizontal="left" vertical="top" wrapText="1"/>
    </xf>
    <xf numFmtId="1" fontId="8" fillId="8" borderId="1" xfId="0" applyNumberFormat="1" applyFont="1" applyFill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9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10" fillId="10" borderId="1" xfId="0" applyNumberFormat="1" applyFont="1" applyFill="1" applyBorder="1" applyAlignment="1">
      <alignment horizontal="left" vertical="top" wrapText="1"/>
    </xf>
    <xf numFmtId="1" fontId="10" fillId="9" borderId="1" xfId="0" applyNumberFormat="1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left" vertical="top" wrapText="1"/>
    </xf>
    <xf numFmtId="1" fontId="10" fillId="10" borderId="1" xfId="0" applyNumberFormat="1" applyFont="1" applyFill="1" applyBorder="1" applyAlignment="1" applyProtection="1">
      <alignment horizontal="left" vertical="top" wrapText="1"/>
    </xf>
    <xf numFmtId="1" fontId="10" fillId="9" borderId="1" xfId="0" applyNumberFormat="1" applyFont="1" applyFill="1" applyBorder="1" applyAlignment="1" applyProtection="1">
      <alignment horizontal="left" vertical="top" wrapText="1"/>
    </xf>
    <xf numFmtId="1" fontId="10" fillId="3" borderId="1" xfId="0" applyNumberFormat="1" applyFont="1" applyFill="1" applyBorder="1" applyAlignment="1" applyProtection="1">
      <alignment horizontal="left" vertical="top" wrapText="1"/>
    </xf>
    <xf numFmtId="1" fontId="10" fillId="11" borderId="1" xfId="0" applyNumberFormat="1" applyFont="1" applyFill="1" applyBorder="1" applyAlignment="1" applyProtection="1">
      <alignment horizontal="left" vertical="top" wrapText="1"/>
    </xf>
    <xf numFmtId="1" fontId="10" fillId="5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13" fillId="9" borderId="1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 applyProtection="1">
      <alignment horizontal="left" vertical="top" wrapText="1"/>
    </xf>
    <xf numFmtId="1" fontId="13" fillId="8" borderId="1" xfId="0" applyNumberFormat="1" applyFont="1" applyFill="1" applyBorder="1" applyAlignment="1">
      <alignment horizontal="left" vertical="top" wrapText="1"/>
    </xf>
    <xf numFmtId="1" fontId="10" fillId="8" borderId="1" xfId="0" applyNumberFormat="1" applyFont="1" applyFill="1" applyBorder="1" applyAlignment="1" applyProtection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" fontId="11" fillId="9" borderId="1" xfId="0" applyNumberFormat="1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left" vertical="top" wrapText="1"/>
    </xf>
    <xf numFmtId="1" fontId="11" fillId="8" borderId="1" xfId="0" applyNumberFormat="1" applyFont="1" applyFill="1" applyBorder="1" applyAlignment="1">
      <alignment horizontal="left" vertical="top" wrapText="1"/>
    </xf>
    <xf numFmtId="1" fontId="10" fillId="8" borderId="1" xfId="0" applyNumberFormat="1" applyFont="1" applyFill="1" applyBorder="1" applyAlignment="1">
      <alignment horizontal="left" vertical="top" wrapText="1"/>
    </xf>
    <xf numFmtId="1" fontId="9" fillId="9" borderId="1" xfId="0" applyNumberFormat="1" applyFont="1" applyFill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left" vertical="top" wrapText="1"/>
    </xf>
    <xf numFmtId="1" fontId="11" fillId="10" borderId="1" xfId="0" applyNumberFormat="1" applyFont="1" applyFill="1" applyBorder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" fontId="10" fillId="12" borderId="1" xfId="0" applyNumberFormat="1" applyFont="1" applyFill="1" applyBorder="1" applyAlignment="1">
      <alignment horizontal="left" vertical="top" wrapText="1"/>
    </xf>
    <xf numFmtId="1" fontId="10" fillId="11" borderId="1" xfId="0" applyNumberFormat="1" applyFont="1" applyFill="1" applyBorder="1" applyAlignment="1">
      <alignment horizontal="left" vertical="top" wrapText="1"/>
    </xf>
    <xf numFmtId="1" fontId="11" fillId="5" borderId="2" xfId="0" applyNumberFormat="1" applyFont="1" applyFill="1" applyBorder="1" applyAlignment="1">
      <alignment horizontal="left" vertical="top" wrapText="1"/>
    </xf>
    <xf numFmtId="1" fontId="7" fillId="6" borderId="1" xfId="0" applyNumberFormat="1" applyFont="1" applyFill="1" applyBorder="1" applyAlignment="1">
      <alignment horizontal="left" vertical="top" wrapText="1"/>
    </xf>
    <xf numFmtId="1" fontId="7" fillId="9" borderId="1" xfId="0" applyNumberFormat="1" applyFont="1" applyFill="1" applyBorder="1" applyAlignment="1">
      <alignment horizontal="left" vertical="top" wrapText="1"/>
    </xf>
    <xf numFmtId="1" fontId="7" fillId="8" borderId="1" xfId="0" applyNumberFormat="1" applyFont="1" applyFill="1" applyBorder="1" applyAlignment="1">
      <alignment horizontal="left" vertical="top" wrapText="1"/>
    </xf>
    <xf numFmtId="1" fontId="7" fillId="5" borderId="2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1" fontId="8" fillId="5" borderId="2" xfId="0" applyNumberFormat="1" applyFont="1" applyFill="1" applyBorder="1" applyAlignment="1">
      <alignment horizontal="left" vertical="top" wrapText="1"/>
    </xf>
    <xf numFmtId="1" fontId="10" fillId="5" borderId="2" xfId="0" applyNumberFormat="1" applyFont="1" applyFill="1" applyBorder="1" applyAlignment="1" applyProtection="1">
      <alignment horizontal="left" vertical="top" wrapText="1"/>
    </xf>
    <xf numFmtId="1" fontId="2" fillId="10" borderId="1" xfId="0" applyNumberFormat="1" applyFont="1" applyFill="1" applyBorder="1" applyAlignment="1">
      <alignment horizontal="left" vertical="top" wrapText="1"/>
    </xf>
    <xf numFmtId="1" fontId="2" fillId="9" borderId="1" xfId="0" applyNumberFormat="1" applyFont="1" applyFill="1" applyBorder="1" applyAlignment="1">
      <alignment horizontal="left" vertical="top" wrapText="1"/>
    </xf>
    <xf numFmtId="1" fontId="2" fillId="8" borderId="1" xfId="0" applyNumberFormat="1" applyFont="1" applyFill="1" applyBorder="1" applyAlignment="1">
      <alignment horizontal="left" vertical="top" wrapText="1"/>
    </xf>
    <xf numFmtId="1" fontId="14" fillId="10" borderId="1" xfId="0" applyNumberFormat="1" applyFont="1" applyFill="1" applyBorder="1" applyAlignment="1">
      <alignment horizontal="left" vertical="top" wrapText="1"/>
    </xf>
    <xf numFmtId="1" fontId="14" fillId="9" borderId="1" xfId="0" applyNumberFormat="1" applyFont="1" applyFill="1" applyBorder="1" applyAlignment="1">
      <alignment horizontal="left" vertical="top" wrapText="1"/>
    </xf>
    <xf numFmtId="1" fontId="14" fillId="5" borderId="1" xfId="0" applyNumberFormat="1" applyFont="1" applyFill="1" applyBorder="1" applyAlignment="1">
      <alignment horizontal="left" vertical="top" wrapText="1"/>
    </xf>
    <xf numFmtId="1" fontId="14" fillId="8" borderId="1" xfId="0" applyNumberFormat="1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1" fontId="7" fillId="13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1" fontId="15" fillId="9" borderId="1" xfId="0" applyNumberFormat="1" applyFont="1" applyFill="1" applyBorder="1" applyAlignment="1">
      <alignment horizontal="left" vertical="top" wrapText="1"/>
    </xf>
    <xf numFmtId="1" fontId="15" fillId="8" borderId="1" xfId="0" applyNumberFormat="1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left" vertical="top" wrapText="1"/>
    </xf>
    <xf numFmtId="49" fontId="9" fillId="14" borderId="1" xfId="0" applyNumberFormat="1" applyFont="1" applyFill="1" applyBorder="1" applyAlignment="1">
      <alignment horizontal="left" vertical="top" wrapText="1"/>
    </xf>
    <xf numFmtId="1" fontId="10" fillId="13" borderId="1" xfId="0" applyNumberFormat="1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1" fontId="10" fillId="15" borderId="1" xfId="0" applyNumberFormat="1" applyFont="1" applyFill="1" applyBorder="1" applyAlignment="1">
      <alignment horizontal="left" vertical="top" wrapText="1"/>
    </xf>
    <xf numFmtId="1" fontId="10" fillId="16" borderId="1" xfId="0" applyNumberFormat="1" applyFont="1" applyFill="1" applyBorder="1" applyAlignment="1">
      <alignment horizontal="left" vertical="top" wrapText="1"/>
    </xf>
    <xf numFmtId="0" fontId="9" fillId="17" borderId="1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left" vertical="top" wrapText="1"/>
    </xf>
    <xf numFmtId="1" fontId="10" fillId="17" borderId="1" xfId="0" applyNumberFormat="1" applyFont="1" applyFill="1" applyBorder="1" applyAlignment="1">
      <alignment horizontal="left" vertical="top" wrapText="1"/>
    </xf>
    <xf numFmtId="0" fontId="9" fillId="18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 wrapText="1"/>
    </xf>
    <xf numFmtId="1" fontId="10" fillId="18" borderId="1" xfId="0" applyNumberFormat="1" applyFont="1" applyFill="1" applyBorder="1" applyAlignment="1">
      <alignment horizontal="left" vertical="top" wrapText="1"/>
    </xf>
    <xf numFmtId="1" fontId="0" fillId="18" borderId="1" xfId="0" applyNumberForma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20" borderId="0" xfId="0" applyFill="1" applyAlignment="1">
      <alignment horizontal="left" vertical="top" wrapText="1"/>
    </xf>
    <xf numFmtId="1" fontId="7" fillId="19" borderId="1" xfId="0" applyNumberFormat="1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left" vertical="top" wrapText="1"/>
    </xf>
    <xf numFmtId="1" fontId="10" fillId="19" borderId="1" xfId="0" applyNumberFormat="1" applyFont="1" applyFill="1" applyBorder="1" applyAlignment="1" applyProtection="1">
      <alignment horizontal="left" vertical="top" wrapText="1"/>
    </xf>
    <xf numFmtId="1" fontId="13" fillId="6" borderId="1" xfId="0" applyNumberFormat="1" applyFont="1" applyFill="1" applyBorder="1" applyAlignment="1">
      <alignment horizontal="left" vertical="top" wrapText="1"/>
    </xf>
    <xf numFmtId="1" fontId="9" fillId="8" borderId="1" xfId="0" applyNumberFormat="1" applyFont="1" applyFill="1" applyBorder="1" applyAlignment="1">
      <alignment horizontal="left" vertical="top" wrapText="1"/>
    </xf>
    <xf numFmtId="1" fontId="13" fillId="19" borderId="1" xfId="0" applyNumberFormat="1" applyFont="1" applyFill="1" applyBorder="1" applyAlignment="1">
      <alignment horizontal="left" vertical="top" wrapText="1"/>
    </xf>
    <xf numFmtId="1" fontId="11" fillId="6" borderId="1" xfId="0" applyNumberFormat="1" applyFont="1" applyFill="1" applyBorder="1" applyAlignment="1">
      <alignment horizontal="left" vertical="top" wrapText="1"/>
    </xf>
    <xf numFmtId="1" fontId="11" fillId="19" borderId="1" xfId="0" applyNumberFormat="1" applyFont="1" applyFill="1" applyBorder="1" applyAlignment="1">
      <alignment horizontal="left" vertical="top" wrapText="1"/>
    </xf>
    <xf numFmtId="1" fontId="16" fillId="11" borderId="1" xfId="0" applyNumberFormat="1" applyFont="1" applyFill="1" applyBorder="1" applyAlignment="1">
      <alignment horizontal="left" vertical="top" wrapText="1"/>
    </xf>
    <xf numFmtId="1" fontId="7" fillId="11" borderId="1" xfId="0" applyNumberFormat="1" applyFont="1" applyFill="1" applyBorder="1" applyAlignment="1">
      <alignment horizontal="left" vertical="top" wrapText="1"/>
    </xf>
    <xf numFmtId="1" fontId="10" fillId="19" borderId="1" xfId="0" applyNumberFormat="1" applyFont="1" applyFill="1" applyBorder="1" applyAlignment="1">
      <alignment horizontal="left" vertical="top" wrapText="1"/>
    </xf>
    <xf numFmtId="1" fontId="10" fillId="21" borderId="1" xfId="0" applyNumberFormat="1" applyFont="1" applyFill="1" applyBorder="1" applyAlignment="1">
      <alignment horizontal="left" vertical="top" wrapText="1"/>
    </xf>
    <xf numFmtId="1" fontId="8" fillId="6" borderId="1" xfId="0" applyNumberFormat="1" applyFont="1" applyFill="1" applyBorder="1" applyAlignment="1">
      <alignment horizontal="left" vertical="top" wrapText="1"/>
    </xf>
    <xf numFmtId="1" fontId="8" fillId="19" borderId="1" xfId="0" applyNumberFormat="1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left" vertical="top" wrapText="1"/>
    </xf>
    <xf numFmtId="1" fontId="9" fillId="14" borderId="1" xfId="0" applyNumberFormat="1" applyFont="1" applyFill="1" applyBorder="1" applyAlignment="1">
      <alignment horizontal="left" vertical="top" wrapText="1"/>
    </xf>
    <xf numFmtId="1" fontId="9" fillId="6" borderId="1" xfId="0" applyNumberFormat="1" applyFont="1" applyFill="1" applyBorder="1" applyAlignment="1">
      <alignment horizontal="left" vertical="top" wrapText="1"/>
    </xf>
    <xf numFmtId="1" fontId="9" fillId="5" borderId="1" xfId="0" applyNumberFormat="1" applyFont="1" applyFill="1" applyBorder="1" applyAlignment="1">
      <alignment horizontal="left" vertical="top" wrapText="1"/>
    </xf>
    <xf numFmtId="1" fontId="9" fillId="19" borderId="1" xfId="0" applyNumberFormat="1" applyFont="1" applyFill="1" applyBorder="1" applyAlignment="1">
      <alignment horizontal="left" vertical="top" wrapText="1"/>
    </xf>
    <xf numFmtId="1" fontId="9" fillId="15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16" borderId="1" xfId="0" applyNumberFormat="1" applyFont="1" applyFill="1" applyBorder="1" applyAlignment="1">
      <alignment horizontal="left" vertical="top" wrapText="1"/>
    </xf>
    <xf numFmtId="1" fontId="9" fillId="17" borderId="1" xfId="0" applyNumberFormat="1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22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8" fillId="22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0" fontId="10" fillId="22" borderId="1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 applyProtection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11" fillId="22" borderId="1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11" fillId="11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49" fontId="5" fillId="1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 applyProtection="1">
      <alignment horizontal="left" vertical="top" wrapText="1"/>
    </xf>
    <xf numFmtId="0" fontId="9" fillId="23" borderId="1" xfId="0" applyFont="1" applyFill="1" applyBorder="1" applyAlignment="1">
      <alignment horizontal="left" vertical="top" wrapText="1"/>
    </xf>
    <xf numFmtId="1" fontId="7" fillId="15" borderId="1" xfId="0" applyNumberFormat="1" applyFont="1" applyFill="1" applyBorder="1" applyAlignment="1">
      <alignment horizontal="left" vertical="top" wrapText="1"/>
    </xf>
    <xf numFmtId="0" fontId="12" fillId="19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1" fontId="10" fillId="7" borderId="1" xfId="0" applyNumberFormat="1" applyFont="1" applyFill="1" applyBorder="1" applyAlignment="1">
      <alignment horizontal="left" vertical="top" wrapText="1"/>
    </xf>
    <xf numFmtId="1" fontId="11" fillId="7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0;&#1056;&#1057;/&#1058;&#1054;&#1055;-50/&#1074;&#1072;&#1088;%202%2031_03_18_&#1058;&#1086;&#1082;&#1072;&#1088;&#1100;%20&#1088;&#1072;&#1089;&#1090;&#1086;&#1095;&#1085;&#1080;&#1082;%20&#1085;&#1072;%20&#1073;&#1072;&#1079;&#1077;%209%20%202&#1075;%2010%20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асточник на базе9"/>
      <sheetName val="Сводная по курсам расточник"/>
      <sheetName val="структура"/>
    </sheetNames>
    <sheetDataSet>
      <sheetData sheetId="0">
        <row r="7">
          <cell r="A7" t="str">
            <v>ОДБ.01</v>
          </cell>
          <cell r="B7" t="str">
            <v xml:space="preserve">Русский язык </v>
          </cell>
        </row>
        <row r="8">
          <cell r="A8" t="str">
            <v>ОДБ.02</v>
          </cell>
          <cell r="B8" t="str">
            <v>Литература</v>
          </cell>
        </row>
        <row r="9">
          <cell r="A9" t="str">
            <v>ОДБ.03</v>
          </cell>
          <cell r="B9" t="str">
            <v>Иностранный язык</v>
          </cell>
        </row>
        <row r="10">
          <cell r="A10" t="str">
            <v>ОДБ.04</v>
          </cell>
          <cell r="B10" t="str">
            <v>История</v>
          </cell>
        </row>
        <row r="11">
          <cell r="A11" t="str">
            <v>ОДБ.05</v>
          </cell>
          <cell r="B11" t="str">
            <v>Обществознание ( вкл. Экономику и право)</v>
          </cell>
        </row>
        <row r="12">
          <cell r="A12" t="str">
            <v>ОДБ.06</v>
          </cell>
          <cell r="B12" t="str">
            <v>Химия</v>
          </cell>
        </row>
        <row r="13">
          <cell r="A13" t="str">
            <v>ОДБ.07</v>
          </cell>
          <cell r="B13" t="str">
            <v>Биология</v>
          </cell>
        </row>
        <row r="14">
          <cell r="A14" t="str">
            <v>ОДБ.08</v>
          </cell>
          <cell r="B14" t="str">
            <v>География</v>
          </cell>
        </row>
        <row r="15">
          <cell r="A15" t="str">
            <v>ОДБ.09</v>
          </cell>
          <cell r="B15" t="str">
            <v>ОБЖ</v>
          </cell>
        </row>
        <row r="16">
          <cell r="A16" t="str">
            <v>ОДБ.10</v>
          </cell>
          <cell r="B16" t="str">
            <v>Физическая культура</v>
          </cell>
        </row>
        <row r="17">
          <cell r="A17" t="str">
            <v>ОДБ.11</v>
          </cell>
          <cell r="B17" t="str">
            <v>Астрономия</v>
          </cell>
        </row>
        <row r="18">
          <cell r="A18" t="str">
            <v>ОДБ.12</v>
          </cell>
          <cell r="B18" t="str">
            <v>Технология</v>
          </cell>
        </row>
        <row r="19">
          <cell r="A19" t="str">
            <v>ОДБ.13</v>
          </cell>
          <cell r="B19" t="str">
            <v>Мировая художественная культура</v>
          </cell>
        </row>
        <row r="21">
          <cell r="A21" t="str">
            <v>ОДБ.14</v>
          </cell>
          <cell r="B21" t="str">
            <v>Математика (профильный)</v>
          </cell>
        </row>
        <row r="22">
          <cell r="A22" t="str">
            <v>ОДБ.15</v>
          </cell>
          <cell r="B22" t="str">
            <v>Физика (профильный)</v>
          </cell>
        </row>
        <row r="23">
          <cell r="A23" t="str">
            <v>ОДБ.16</v>
          </cell>
          <cell r="B23" t="str">
            <v>Информатика и ИКТ (профильный)</v>
          </cell>
        </row>
        <row r="24">
          <cell r="B24" t="str">
            <v>Общепрофессиональный цикл</v>
          </cell>
        </row>
        <row r="25">
          <cell r="B25" t="str">
            <v>Технические измерения</v>
          </cell>
        </row>
        <row r="26">
          <cell r="B26" t="str">
            <v>Техническая графика</v>
          </cell>
        </row>
        <row r="27">
          <cell r="B27" t="str">
            <v>Основы материаловедения</v>
          </cell>
        </row>
        <row r="28">
          <cell r="A28" t="str">
            <v>ОП.04</v>
          </cell>
          <cell r="B28" t="str">
            <v>Безопасность жизнедеятельности</v>
          </cell>
        </row>
        <row r="29">
          <cell r="A29" t="str">
            <v>ОП.05</v>
          </cell>
          <cell r="B29" t="str">
            <v>Физическая культура</v>
          </cell>
        </row>
        <row r="30">
          <cell r="A30" t="str">
            <v>ОП.06</v>
          </cell>
          <cell r="B30" t="str">
            <v>Технический английский язык</v>
          </cell>
        </row>
        <row r="31">
          <cell r="A31" t="str">
            <v xml:space="preserve">П.00 </v>
          </cell>
          <cell r="B31" t="str">
            <v>Профессиональный цикл</v>
          </cell>
        </row>
        <row r="33">
          <cell r="B33" t="str">
            <v>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</v>
          </cell>
        </row>
        <row r="34">
          <cell r="B34" t="str">
            <v>Технология обработки на токарных станках</v>
          </cell>
        </row>
        <row r="35">
          <cell r="B35" t="str">
            <v>Учебная практика</v>
          </cell>
        </row>
        <row r="36">
          <cell r="B36" t="str">
            <v>Производственная практика</v>
          </cell>
        </row>
        <row r="37">
          <cell r="A37" t="str">
            <v>ПМ.03</v>
          </cell>
          <cell r="B37" t="str">
            <v>Изготовление изделий на токарно-расточных станках по стадиям технологического процесса в соответствии с требованиями охраны труда и экологической безопасности</v>
          </cell>
        </row>
        <row r="38">
          <cell r="A38" t="str">
            <v>МДК.03.01</v>
          </cell>
          <cell r="B38" t="str">
            <v>Технология обработки на токарно-расточных станках</v>
          </cell>
        </row>
        <row r="39">
          <cell r="A39" t="str">
            <v>УП.03</v>
          </cell>
          <cell r="B39" t="str">
            <v>Учебная практика</v>
          </cell>
        </row>
        <row r="40">
          <cell r="A40" t="str">
            <v>ПП.03</v>
          </cell>
          <cell r="B40" t="str">
            <v>Производственная практика</v>
          </cell>
        </row>
        <row r="41">
          <cell r="A41" t="str">
            <v>ПМ.05</v>
          </cell>
        </row>
        <row r="42">
          <cell r="A42" t="str">
            <v>МДК 05.01</v>
          </cell>
          <cell r="B42" t="str">
            <v>Технология обработки на станках с ПУ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3"/>
  <sheetViews>
    <sheetView tabSelected="1" zoomScale="75" zoomScaleNormal="75" workbookViewId="0">
      <selection activeCell="F17" sqref="F17"/>
    </sheetView>
  </sheetViews>
  <sheetFormatPr defaultRowHeight="15" x14ac:dyDescent="0.25"/>
  <cols>
    <col min="1" max="1" width="12.85546875" customWidth="1"/>
    <col min="2" max="2" width="36.5703125" customWidth="1"/>
  </cols>
  <sheetData>
    <row r="1" spans="1:55" ht="22.5" x14ac:dyDescent="0.25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x14ac:dyDescent="0.25">
      <c r="A2" s="7" t="s">
        <v>1</v>
      </c>
      <c r="B2" s="7" t="s">
        <v>2</v>
      </c>
      <c r="C2" s="8"/>
      <c r="D2" s="9" t="s">
        <v>3</v>
      </c>
      <c r="E2" s="9"/>
      <c r="F2" s="9"/>
      <c r="G2" s="9"/>
      <c r="H2" s="9" t="s">
        <v>4</v>
      </c>
      <c r="I2" s="9" t="s">
        <v>5</v>
      </c>
      <c r="J2" s="9"/>
      <c r="K2" s="9"/>
      <c r="L2" s="9" t="s">
        <v>6</v>
      </c>
      <c r="M2" s="9" t="s">
        <v>7</v>
      </c>
      <c r="N2" s="9"/>
      <c r="O2" s="9"/>
      <c r="P2" s="9"/>
      <c r="Q2" s="9" t="s">
        <v>8</v>
      </c>
      <c r="R2" s="9"/>
      <c r="S2" s="9"/>
      <c r="T2" s="9"/>
      <c r="U2" s="10" t="s">
        <v>9</v>
      </c>
      <c r="V2" s="9" t="s">
        <v>10</v>
      </c>
      <c r="W2" s="9"/>
      <c r="X2" s="9"/>
      <c r="Y2" s="9"/>
      <c r="Z2" s="9" t="s">
        <v>11</v>
      </c>
      <c r="AA2" s="9"/>
      <c r="AB2" s="9"/>
      <c r="AC2" s="9"/>
      <c r="AD2" s="9" t="s">
        <v>12</v>
      </c>
      <c r="AE2" s="9"/>
      <c r="AF2" s="9"/>
      <c r="AG2" s="9"/>
      <c r="AH2" s="9" t="s">
        <v>13</v>
      </c>
      <c r="AI2" s="9" t="s">
        <v>14</v>
      </c>
      <c r="AJ2" s="9"/>
      <c r="AK2" s="9"/>
      <c r="AL2" s="9" t="s">
        <v>15</v>
      </c>
      <c r="AM2" s="9" t="s">
        <v>16</v>
      </c>
      <c r="AN2" s="9"/>
      <c r="AO2" s="9"/>
      <c r="AP2" s="9"/>
      <c r="AQ2" s="9" t="s">
        <v>17</v>
      </c>
      <c r="AR2" s="9" t="s">
        <v>18</v>
      </c>
      <c r="AS2" s="9"/>
      <c r="AT2" s="9"/>
      <c r="AU2" s="9" t="s">
        <v>19</v>
      </c>
      <c r="AV2" s="9" t="s">
        <v>20</v>
      </c>
      <c r="AW2" s="9"/>
      <c r="AX2" s="9"/>
      <c r="AY2" s="9"/>
      <c r="AZ2" s="9" t="s">
        <v>21</v>
      </c>
      <c r="BA2" s="9"/>
      <c r="BB2" s="9"/>
      <c r="BC2" s="9"/>
    </row>
    <row r="3" spans="1:55" x14ac:dyDescent="0.25">
      <c r="A3" s="7"/>
      <c r="B3" s="7"/>
      <c r="C3" s="8"/>
      <c r="D3" s="11">
        <v>1</v>
      </c>
      <c r="E3" s="11">
        <v>8</v>
      </c>
      <c r="F3" s="11">
        <v>15</v>
      </c>
      <c r="G3" s="11">
        <v>22</v>
      </c>
      <c r="H3" s="9"/>
      <c r="I3" s="11">
        <v>6</v>
      </c>
      <c r="J3" s="11">
        <v>13</v>
      </c>
      <c r="K3" s="11">
        <v>20</v>
      </c>
      <c r="L3" s="9"/>
      <c r="M3" s="11">
        <v>3</v>
      </c>
      <c r="N3" s="11">
        <v>10</v>
      </c>
      <c r="O3" s="11">
        <v>17</v>
      </c>
      <c r="P3" s="11">
        <v>24</v>
      </c>
      <c r="Q3" s="11">
        <v>1</v>
      </c>
      <c r="R3" s="11">
        <v>8</v>
      </c>
      <c r="S3" s="11">
        <v>15</v>
      </c>
      <c r="T3" s="11">
        <v>22</v>
      </c>
      <c r="U3" s="10"/>
      <c r="V3" s="11">
        <v>5</v>
      </c>
      <c r="W3" s="11">
        <v>12</v>
      </c>
      <c r="X3" s="11">
        <v>19</v>
      </c>
      <c r="Y3" s="11">
        <v>26</v>
      </c>
      <c r="Z3" s="11">
        <v>2</v>
      </c>
      <c r="AA3" s="11">
        <v>9</v>
      </c>
      <c r="AB3" s="11">
        <v>16</v>
      </c>
      <c r="AC3" s="11">
        <v>23</v>
      </c>
      <c r="AD3" s="11">
        <v>1</v>
      </c>
      <c r="AE3" s="11">
        <v>8</v>
      </c>
      <c r="AF3" s="11">
        <v>15</v>
      </c>
      <c r="AG3" s="11">
        <v>22</v>
      </c>
      <c r="AH3" s="9"/>
      <c r="AI3" s="11">
        <v>5</v>
      </c>
      <c r="AJ3" s="11">
        <v>12</v>
      </c>
      <c r="AK3" s="11">
        <v>19</v>
      </c>
      <c r="AL3" s="9"/>
      <c r="AM3" s="11">
        <v>3</v>
      </c>
      <c r="AN3" s="11">
        <v>10</v>
      </c>
      <c r="AO3" s="11">
        <v>17</v>
      </c>
      <c r="AP3" s="11">
        <v>24</v>
      </c>
      <c r="AQ3" s="9"/>
      <c r="AR3" s="11">
        <v>7</v>
      </c>
      <c r="AS3" s="11">
        <v>14</v>
      </c>
      <c r="AT3" s="11">
        <v>21</v>
      </c>
      <c r="AU3" s="9"/>
      <c r="AV3" s="11">
        <v>5</v>
      </c>
      <c r="AW3" s="11">
        <v>12</v>
      </c>
      <c r="AX3" s="11">
        <v>19</v>
      </c>
      <c r="AY3" s="11">
        <v>26</v>
      </c>
      <c r="AZ3" s="11">
        <v>2</v>
      </c>
      <c r="BA3" s="11">
        <v>9</v>
      </c>
      <c r="BB3" s="11">
        <v>16</v>
      </c>
      <c r="BC3" s="11">
        <v>23</v>
      </c>
    </row>
    <row r="4" spans="1:55" x14ac:dyDescent="0.25">
      <c r="A4" s="7"/>
      <c r="B4" s="7"/>
      <c r="C4" s="8"/>
      <c r="D4" s="11">
        <v>6</v>
      </c>
      <c r="E4" s="11">
        <v>13</v>
      </c>
      <c r="F4" s="11">
        <v>20</v>
      </c>
      <c r="G4" s="11">
        <v>27</v>
      </c>
      <c r="H4" s="9"/>
      <c r="I4" s="11">
        <v>11</v>
      </c>
      <c r="J4" s="11">
        <v>18</v>
      </c>
      <c r="K4" s="11">
        <v>25</v>
      </c>
      <c r="L4" s="9"/>
      <c r="M4" s="11">
        <v>8</v>
      </c>
      <c r="N4" s="11">
        <v>15</v>
      </c>
      <c r="O4" s="11">
        <v>22</v>
      </c>
      <c r="P4" s="11">
        <v>29</v>
      </c>
      <c r="Q4" s="11">
        <v>6</v>
      </c>
      <c r="R4" s="11">
        <v>13</v>
      </c>
      <c r="S4" s="11">
        <v>20</v>
      </c>
      <c r="T4" s="11">
        <v>27</v>
      </c>
      <c r="U4" s="10"/>
      <c r="V4" s="11">
        <v>10</v>
      </c>
      <c r="W4" s="11">
        <v>17</v>
      </c>
      <c r="X4" s="11">
        <v>24</v>
      </c>
      <c r="Y4" s="11">
        <v>31</v>
      </c>
      <c r="Z4" s="11">
        <v>7</v>
      </c>
      <c r="AA4" s="11">
        <v>14</v>
      </c>
      <c r="AB4" s="11">
        <v>21</v>
      </c>
      <c r="AC4" s="11">
        <v>28</v>
      </c>
      <c r="AD4" s="11">
        <v>6</v>
      </c>
      <c r="AE4" s="11">
        <v>13</v>
      </c>
      <c r="AF4" s="11">
        <v>20</v>
      </c>
      <c r="AG4" s="11">
        <v>27</v>
      </c>
      <c r="AH4" s="9"/>
      <c r="AI4" s="11">
        <v>10</v>
      </c>
      <c r="AJ4" s="11">
        <v>17</v>
      </c>
      <c r="AK4" s="11">
        <v>24</v>
      </c>
      <c r="AL4" s="9"/>
      <c r="AM4" s="11">
        <v>8</v>
      </c>
      <c r="AN4" s="11">
        <v>15</v>
      </c>
      <c r="AO4" s="11">
        <v>22</v>
      </c>
      <c r="AP4" s="11">
        <v>29</v>
      </c>
      <c r="AQ4" s="9"/>
      <c r="AR4" s="11">
        <v>12</v>
      </c>
      <c r="AS4" s="11">
        <v>19</v>
      </c>
      <c r="AT4" s="11">
        <v>26</v>
      </c>
      <c r="AU4" s="9"/>
      <c r="AV4" s="11">
        <v>10</v>
      </c>
      <c r="AW4" s="11">
        <v>17</v>
      </c>
      <c r="AX4" s="11">
        <v>24</v>
      </c>
      <c r="AY4" s="11">
        <v>31</v>
      </c>
      <c r="AZ4" s="11">
        <v>7</v>
      </c>
      <c r="BA4" s="11">
        <v>14</v>
      </c>
      <c r="BB4" s="11">
        <v>21</v>
      </c>
      <c r="BC4" s="11">
        <v>28</v>
      </c>
    </row>
    <row r="5" spans="1:55" x14ac:dyDescent="0.25">
      <c r="A5" s="7"/>
      <c r="B5" s="7"/>
      <c r="C5" s="8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3"/>
      <c r="V5" s="13"/>
      <c r="W5" s="14">
        <v>1</v>
      </c>
      <c r="X5" s="14">
        <v>2</v>
      </c>
      <c r="Y5" s="14">
        <v>3</v>
      </c>
      <c r="Z5" s="14">
        <v>4</v>
      </c>
      <c r="AA5" s="14">
        <v>5</v>
      </c>
      <c r="AB5" s="14">
        <v>6</v>
      </c>
      <c r="AC5" s="14">
        <v>7</v>
      </c>
      <c r="AD5" s="14">
        <v>8</v>
      </c>
      <c r="AE5" s="14">
        <v>9</v>
      </c>
      <c r="AF5" s="14">
        <v>10</v>
      </c>
      <c r="AG5" s="14">
        <v>11</v>
      </c>
      <c r="AH5" s="14">
        <v>12</v>
      </c>
      <c r="AI5" s="14">
        <v>13</v>
      </c>
      <c r="AJ5" s="14">
        <v>14</v>
      </c>
      <c r="AK5" s="14">
        <v>15</v>
      </c>
      <c r="AL5" s="14">
        <v>16</v>
      </c>
      <c r="AM5" s="14">
        <v>17</v>
      </c>
      <c r="AN5" s="14">
        <v>18</v>
      </c>
      <c r="AO5" s="14">
        <v>19</v>
      </c>
      <c r="AP5" s="14">
        <v>20</v>
      </c>
      <c r="AQ5" s="14">
        <v>21</v>
      </c>
      <c r="AR5" s="14">
        <v>22</v>
      </c>
      <c r="AS5" s="14">
        <v>23</v>
      </c>
      <c r="AT5" s="14">
        <v>24</v>
      </c>
      <c r="AU5" s="12"/>
      <c r="AV5" s="12"/>
      <c r="AW5" s="12"/>
      <c r="AX5" s="12"/>
      <c r="AY5" s="12"/>
      <c r="AZ5" s="12"/>
      <c r="BA5" s="12"/>
      <c r="BB5" s="12"/>
      <c r="BC5" s="12"/>
    </row>
    <row r="6" spans="1:55" x14ac:dyDescent="0.25">
      <c r="A6" s="7"/>
      <c r="B6" s="7"/>
      <c r="C6" s="8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3">
        <v>18</v>
      </c>
      <c r="V6" s="13">
        <v>19</v>
      </c>
      <c r="W6" s="14">
        <v>20</v>
      </c>
      <c r="X6" s="14">
        <v>21</v>
      </c>
      <c r="Y6" s="14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</row>
    <row r="7" spans="1:55" ht="44.25" customHeight="1" x14ac:dyDescent="0.25">
      <c r="A7" s="1" t="s">
        <v>22</v>
      </c>
      <c r="B7" s="1" t="s">
        <v>23</v>
      </c>
      <c r="C7" s="15" t="s">
        <v>24</v>
      </c>
      <c r="D7" s="16">
        <f>D9+D11+D13+D15+D17+D19+D21+D23+D25+D27+D29+D31+D33+D35+D37+D39</f>
        <v>29</v>
      </c>
      <c r="E7" s="16">
        <f t="shared" ref="E7:AS7" si="0">E9+E11+E13+E15+E17+E19+E21+E23+E25+E27+E29+E31+E33+E35+E37+E39</f>
        <v>29</v>
      </c>
      <c r="F7" s="16">
        <f t="shared" si="0"/>
        <v>29</v>
      </c>
      <c r="G7" s="16">
        <f t="shared" si="0"/>
        <v>29</v>
      </c>
      <c r="H7" s="16">
        <f t="shared" si="0"/>
        <v>29</v>
      </c>
      <c r="I7" s="16">
        <f t="shared" si="0"/>
        <v>29</v>
      </c>
      <c r="J7" s="16">
        <f t="shared" si="0"/>
        <v>30</v>
      </c>
      <c r="K7" s="16">
        <f t="shared" si="0"/>
        <v>30</v>
      </c>
      <c r="L7" s="16">
        <f t="shared" si="0"/>
        <v>30</v>
      </c>
      <c r="M7" s="16">
        <f t="shared" si="0"/>
        <v>30</v>
      </c>
      <c r="N7" s="16">
        <f t="shared" si="0"/>
        <v>30</v>
      </c>
      <c r="O7" s="16">
        <f t="shared" si="0"/>
        <v>30</v>
      </c>
      <c r="P7" s="16">
        <f t="shared" si="0"/>
        <v>30</v>
      </c>
      <c r="Q7" s="16">
        <f t="shared" si="0"/>
        <v>30</v>
      </c>
      <c r="R7" s="16">
        <f t="shared" si="0"/>
        <v>30</v>
      </c>
      <c r="S7" s="16">
        <f t="shared" si="0"/>
        <v>0</v>
      </c>
      <c r="T7" s="16">
        <f t="shared" si="0"/>
        <v>0</v>
      </c>
      <c r="U7" s="17"/>
      <c r="V7" s="17"/>
      <c r="W7" s="16">
        <f t="shared" si="0"/>
        <v>31</v>
      </c>
      <c r="X7" s="16">
        <f t="shared" si="0"/>
        <v>31</v>
      </c>
      <c r="Y7" s="16">
        <f t="shared" si="0"/>
        <v>31</v>
      </c>
      <c r="Z7" s="16">
        <f t="shared" si="0"/>
        <v>32</v>
      </c>
      <c r="AA7" s="16">
        <f t="shared" si="0"/>
        <v>32</v>
      </c>
      <c r="AB7" s="16">
        <f t="shared" si="0"/>
        <v>32</v>
      </c>
      <c r="AC7" s="16">
        <f t="shared" si="0"/>
        <v>32</v>
      </c>
      <c r="AD7" s="16">
        <f t="shared" si="0"/>
        <v>32</v>
      </c>
      <c r="AE7" s="16">
        <f t="shared" si="0"/>
        <v>32</v>
      </c>
      <c r="AF7" s="16">
        <f t="shared" si="0"/>
        <v>32</v>
      </c>
      <c r="AG7" s="16">
        <f t="shared" si="0"/>
        <v>32</v>
      </c>
      <c r="AH7" s="16">
        <f t="shared" si="0"/>
        <v>32</v>
      </c>
      <c r="AI7" s="16">
        <f t="shared" si="0"/>
        <v>0</v>
      </c>
      <c r="AJ7" s="16">
        <f t="shared" si="0"/>
        <v>0</v>
      </c>
      <c r="AK7" s="16">
        <f t="shared" si="0"/>
        <v>30</v>
      </c>
      <c r="AL7" s="16">
        <f t="shared" si="0"/>
        <v>30</v>
      </c>
      <c r="AM7" s="16">
        <f t="shared" si="0"/>
        <v>31</v>
      </c>
      <c r="AN7" s="16">
        <f t="shared" si="0"/>
        <v>31</v>
      </c>
      <c r="AO7" s="16">
        <f t="shared" si="0"/>
        <v>30</v>
      </c>
      <c r="AP7" s="16">
        <f t="shared" si="0"/>
        <v>30</v>
      </c>
      <c r="AQ7" s="16">
        <f t="shared" si="0"/>
        <v>30</v>
      </c>
      <c r="AR7" s="16">
        <f t="shared" si="0"/>
        <v>30</v>
      </c>
      <c r="AS7" s="16">
        <f t="shared" si="0"/>
        <v>31</v>
      </c>
      <c r="AT7" s="18">
        <f t="shared" ref="W7:BC8" si="1">AT9+AT11+AT13+AT15+AT17+AT19+AT21+AT23+AT27+AT29+AT31+AT33+AT39</f>
        <v>0</v>
      </c>
      <c r="AU7" s="19"/>
      <c r="AV7" s="19"/>
      <c r="AW7" s="19"/>
      <c r="AX7" s="19"/>
      <c r="AY7" s="19"/>
      <c r="AZ7" s="19"/>
      <c r="BA7" s="19"/>
      <c r="BB7" s="19"/>
      <c r="BC7" s="19"/>
    </row>
    <row r="8" spans="1:55" ht="15.75" x14ac:dyDescent="0.25">
      <c r="A8" s="20"/>
      <c r="B8" s="20"/>
      <c r="C8" s="21" t="s">
        <v>25</v>
      </c>
      <c r="D8" s="22">
        <f t="shared" ref="D8:T8" si="2">D10+D12+D14+D16+D18+D20+D22+D24+D28+D30+D32+D34+D40</f>
        <v>0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0</v>
      </c>
      <c r="R8" s="22">
        <f t="shared" si="2"/>
        <v>0</v>
      </c>
      <c r="S8" s="23">
        <f t="shared" si="2"/>
        <v>0</v>
      </c>
      <c r="T8" s="23">
        <f t="shared" si="2"/>
        <v>0</v>
      </c>
      <c r="U8" s="17"/>
      <c r="V8" s="17"/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0</v>
      </c>
      <c r="AE8" s="22">
        <f t="shared" si="1"/>
        <v>0</v>
      </c>
      <c r="AF8" s="22">
        <f t="shared" si="1"/>
        <v>0</v>
      </c>
      <c r="AG8" s="22">
        <f t="shared" si="1"/>
        <v>0</v>
      </c>
      <c r="AH8" s="22">
        <f t="shared" si="1"/>
        <v>0</v>
      </c>
      <c r="AI8" s="23">
        <f t="shared" si="1"/>
        <v>0</v>
      </c>
      <c r="AJ8" s="23">
        <f t="shared" si="1"/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22">
        <f t="shared" si="1"/>
        <v>0</v>
      </c>
      <c r="AP8" s="22">
        <f t="shared" si="1"/>
        <v>0</v>
      </c>
      <c r="AQ8" s="22">
        <f t="shared" si="1"/>
        <v>0</v>
      </c>
      <c r="AR8" s="22">
        <f t="shared" si="1"/>
        <v>0</v>
      </c>
      <c r="AS8" s="22">
        <f t="shared" si="1"/>
        <v>0</v>
      </c>
      <c r="AT8" s="18">
        <f t="shared" si="1"/>
        <v>0</v>
      </c>
      <c r="AU8" s="17"/>
      <c r="AV8" s="17"/>
      <c r="AW8" s="17"/>
      <c r="AX8" s="17"/>
      <c r="AY8" s="17"/>
      <c r="AZ8" s="17"/>
      <c r="BA8" s="17"/>
      <c r="BB8" s="17"/>
      <c r="BC8" s="17"/>
    </row>
    <row r="9" spans="1:55" ht="23.25" customHeight="1" x14ac:dyDescent="0.25">
      <c r="A9" s="24" t="str">
        <f>'[1] расточник на базе9'!A7</f>
        <v>ОДБ.01</v>
      </c>
      <c r="B9" s="24" t="str">
        <f>'[1] расточник на базе9'!B7</f>
        <v xml:space="preserve">Русский язык </v>
      </c>
      <c r="C9" s="25" t="s">
        <v>24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7"/>
      <c r="T9" s="27"/>
      <c r="U9" s="28"/>
      <c r="V9" s="28"/>
      <c r="W9" s="29">
        <v>4</v>
      </c>
      <c r="X9" s="29">
        <v>4</v>
      </c>
      <c r="Y9" s="29">
        <v>4</v>
      </c>
      <c r="Z9" s="29">
        <v>4</v>
      </c>
      <c r="AA9" s="29">
        <v>4</v>
      </c>
      <c r="AB9" s="29">
        <v>4</v>
      </c>
      <c r="AC9" s="29">
        <v>4</v>
      </c>
      <c r="AD9" s="29">
        <v>4</v>
      </c>
      <c r="AE9" s="29">
        <v>4</v>
      </c>
      <c r="AF9" s="29">
        <v>4</v>
      </c>
      <c r="AG9" s="29">
        <v>4</v>
      </c>
      <c r="AH9" s="29">
        <v>4</v>
      </c>
      <c r="AI9" s="30"/>
      <c r="AJ9" s="30"/>
      <c r="AK9" s="31">
        <v>4</v>
      </c>
      <c r="AL9" s="31">
        <v>4</v>
      </c>
      <c r="AM9" s="31">
        <v>4</v>
      </c>
      <c r="AN9" s="31">
        <v>4</v>
      </c>
      <c r="AO9" s="31">
        <v>4</v>
      </c>
      <c r="AP9" s="31">
        <v>4</v>
      </c>
      <c r="AQ9" s="31">
        <v>4</v>
      </c>
      <c r="AR9" s="31">
        <v>4</v>
      </c>
      <c r="AS9" s="31">
        <v>4</v>
      </c>
      <c r="AT9" s="32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8" x14ac:dyDescent="0.25">
      <c r="A10" s="34"/>
      <c r="B10" s="35"/>
      <c r="C10" s="36" t="s">
        <v>26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38"/>
      <c r="U10" s="39"/>
      <c r="V10" s="39"/>
      <c r="W10" s="37"/>
      <c r="X10" s="37"/>
      <c r="Y10" s="37"/>
      <c r="Z10" s="37"/>
      <c r="AA10" s="40"/>
      <c r="AB10" s="37"/>
      <c r="AC10" s="37"/>
      <c r="AD10" s="37"/>
      <c r="AE10" s="37"/>
      <c r="AF10" s="37"/>
      <c r="AG10" s="37"/>
      <c r="AH10" s="37"/>
      <c r="AI10" s="38"/>
      <c r="AJ10" s="38"/>
      <c r="AK10" s="37"/>
      <c r="AL10" s="37"/>
      <c r="AM10" s="37"/>
      <c r="AN10" s="37"/>
      <c r="AO10" s="37"/>
      <c r="AP10" s="37"/>
      <c r="AQ10" s="40"/>
      <c r="AR10" s="37"/>
      <c r="AS10" s="37"/>
      <c r="AT10" s="41"/>
      <c r="AU10" s="33"/>
      <c r="AV10" s="39"/>
      <c r="AW10" s="39"/>
      <c r="AX10" s="39"/>
      <c r="AY10" s="39"/>
      <c r="AZ10" s="39"/>
      <c r="BA10" s="39"/>
      <c r="BB10" s="39"/>
      <c r="BC10" s="39"/>
    </row>
    <row r="11" spans="1:55" ht="18.75" customHeight="1" x14ac:dyDescent="0.25">
      <c r="A11" s="24" t="str">
        <f>'[1] расточник на базе9'!A8</f>
        <v>ОДБ.02</v>
      </c>
      <c r="B11" s="24" t="str">
        <f>'[1] расточник на базе9'!B8</f>
        <v>Литература</v>
      </c>
      <c r="C11" s="25" t="s">
        <v>24</v>
      </c>
      <c r="D11" s="26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2</v>
      </c>
      <c r="M11" s="26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7"/>
      <c r="T11" s="27"/>
      <c r="U11" s="28"/>
      <c r="V11" s="28"/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29">
        <v>4</v>
      </c>
      <c r="AE11" s="29">
        <v>4</v>
      </c>
      <c r="AF11" s="29">
        <v>4</v>
      </c>
      <c r="AG11" s="29">
        <v>4</v>
      </c>
      <c r="AH11" s="29">
        <v>4</v>
      </c>
      <c r="AI11" s="30"/>
      <c r="AJ11" s="30"/>
      <c r="AK11" s="29">
        <v>4</v>
      </c>
      <c r="AL11" s="29">
        <v>4</v>
      </c>
      <c r="AM11" s="29">
        <v>4</v>
      </c>
      <c r="AN11" s="29">
        <v>4</v>
      </c>
      <c r="AO11" s="29">
        <v>4</v>
      </c>
      <c r="AP11" s="29">
        <v>4</v>
      </c>
      <c r="AQ11" s="29">
        <v>4</v>
      </c>
      <c r="AR11" s="29">
        <v>4</v>
      </c>
      <c r="AS11" s="29">
        <v>4</v>
      </c>
      <c r="AT11" s="42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ht="15.75" x14ac:dyDescent="0.25">
      <c r="A12" s="34"/>
      <c r="B12" s="35"/>
      <c r="C12" s="36" t="s">
        <v>26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44"/>
      <c r="U12" s="45"/>
      <c r="V12" s="45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44"/>
      <c r="AK12" s="43"/>
      <c r="AL12" s="43"/>
      <c r="AM12" s="43"/>
      <c r="AN12" s="43"/>
      <c r="AO12" s="43"/>
      <c r="AP12" s="43"/>
      <c r="AQ12" s="43"/>
      <c r="AR12" s="43"/>
      <c r="AS12" s="43"/>
      <c r="AT12" s="46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1:55" ht="18.75" x14ac:dyDescent="0.25">
      <c r="A13" s="24" t="str">
        <f>'[1] расточник на базе9'!A9</f>
        <v>ОДБ.03</v>
      </c>
      <c r="B13" s="24" t="str">
        <f>'[1] расточник на базе9'!B9</f>
        <v>Иностранный язык</v>
      </c>
      <c r="C13" s="25" t="s">
        <v>24</v>
      </c>
      <c r="D13" s="26">
        <v>3</v>
      </c>
      <c r="E13" s="26">
        <v>3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26">
        <v>3</v>
      </c>
      <c r="L13" s="26">
        <v>3</v>
      </c>
      <c r="M13" s="26">
        <v>3</v>
      </c>
      <c r="N13" s="26">
        <v>3</v>
      </c>
      <c r="O13" s="26">
        <v>3</v>
      </c>
      <c r="P13" s="26">
        <v>3</v>
      </c>
      <c r="Q13" s="26">
        <v>3</v>
      </c>
      <c r="R13" s="26">
        <v>3</v>
      </c>
      <c r="S13" s="27"/>
      <c r="T13" s="27"/>
      <c r="U13" s="28"/>
      <c r="V13" s="28"/>
      <c r="W13" s="29">
        <v>2</v>
      </c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30"/>
      <c r="AJ13" s="30"/>
      <c r="AK13" s="29">
        <v>2</v>
      </c>
      <c r="AL13" s="29">
        <v>2</v>
      </c>
      <c r="AM13" s="29">
        <v>2</v>
      </c>
      <c r="AN13" s="29">
        <v>2</v>
      </c>
      <c r="AO13" s="29">
        <v>2</v>
      </c>
      <c r="AP13" s="29">
        <v>2</v>
      </c>
      <c r="AQ13" s="29">
        <v>2</v>
      </c>
      <c r="AR13" s="29">
        <v>2</v>
      </c>
      <c r="AS13" s="29">
        <v>2</v>
      </c>
      <c r="AT13" s="47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ht="18.75" x14ac:dyDescent="0.25">
      <c r="A14" s="34"/>
      <c r="B14" s="35"/>
      <c r="C14" s="36" t="s">
        <v>26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48"/>
      <c r="U14" s="45"/>
      <c r="V14" s="45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4"/>
      <c r="AK14" s="43"/>
      <c r="AL14" s="43"/>
      <c r="AM14" s="43"/>
      <c r="AN14" s="43"/>
      <c r="AO14" s="43"/>
      <c r="AP14" s="43"/>
      <c r="AQ14" s="43"/>
      <c r="AR14" s="43"/>
      <c r="AS14" s="43"/>
      <c r="AT14" s="46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1:55" ht="18.75" x14ac:dyDescent="0.25">
      <c r="A15" s="24" t="str">
        <f>'[1] расточник на базе9'!A10</f>
        <v>ОДБ.04</v>
      </c>
      <c r="B15" s="24" t="str">
        <f>'[1] расточник на базе9'!B10</f>
        <v>История</v>
      </c>
      <c r="C15" s="25" t="s">
        <v>24</v>
      </c>
      <c r="D15" s="26">
        <v>4</v>
      </c>
      <c r="E15" s="26">
        <v>4</v>
      </c>
      <c r="F15" s="26">
        <v>4</v>
      </c>
      <c r="G15" s="26">
        <v>4</v>
      </c>
      <c r="H15" s="26">
        <v>4</v>
      </c>
      <c r="I15" s="26">
        <v>4</v>
      </c>
      <c r="J15" s="26">
        <v>4</v>
      </c>
      <c r="K15" s="26">
        <v>4</v>
      </c>
      <c r="L15" s="26">
        <v>4</v>
      </c>
      <c r="M15" s="26">
        <v>4</v>
      </c>
      <c r="N15" s="26">
        <v>4</v>
      </c>
      <c r="O15" s="26">
        <v>4</v>
      </c>
      <c r="P15" s="26">
        <v>4</v>
      </c>
      <c r="Q15" s="26">
        <v>4</v>
      </c>
      <c r="R15" s="26">
        <v>4</v>
      </c>
      <c r="S15" s="27"/>
      <c r="T15" s="27"/>
      <c r="U15" s="28"/>
      <c r="V15" s="28"/>
      <c r="W15" s="29">
        <v>3</v>
      </c>
      <c r="X15" s="29">
        <v>3</v>
      </c>
      <c r="Y15" s="29">
        <v>3</v>
      </c>
      <c r="Z15" s="29">
        <v>3</v>
      </c>
      <c r="AA15" s="29">
        <v>3</v>
      </c>
      <c r="AB15" s="29">
        <v>3</v>
      </c>
      <c r="AC15" s="29">
        <v>3</v>
      </c>
      <c r="AD15" s="29">
        <v>3</v>
      </c>
      <c r="AE15" s="29">
        <v>3</v>
      </c>
      <c r="AF15" s="29">
        <v>3</v>
      </c>
      <c r="AG15" s="29">
        <v>3</v>
      </c>
      <c r="AH15" s="29">
        <v>3</v>
      </c>
      <c r="AI15" s="30"/>
      <c r="AJ15" s="30"/>
      <c r="AK15" s="29">
        <v>3</v>
      </c>
      <c r="AL15" s="29">
        <v>3</v>
      </c>
      <c r="AM15" s="29">
        <v>3</v>
      </c>
      <c r="AN15" s="29">
        <v>3</v>
      </c>
      <c r="AO15" s="29">
        <v>3</v>
      </c>
      <c r="AP15" s="29">
        <v>3</v>
      </c>
      <c r="AQ15" s="29">
        <v>3</v>
      </c>
      <c r="AR15" s="29">
        <v>3</v>
      </c>
      <c r="AS15" s="31">
        <v>4</v>
      </c>
      <c r="AT15" s="42"/>
      <c r="AU15" s="33"/>
      <c r="AV15" s="33"/>
      <c r="AW15" s="33"/>
      <c r="AX15" s="33"/>
      <c r="AY15" s="33"/>
      <c r="AZ15" s="33"/>
      <c r="BA15" s="33"/>
      <c r="BB15" s="33"/>
      <c r="BC15" s="33"/>
    </row>
    <row r="16" spans="1:55" ht="18.75" x14ac:dyDescent="0.25">
      <c r="A16" s="34"/>
      <c r="B16" s="35"/>
      <c r="C16" s="36" t="s">
        <v>26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8"/>
      <c r="U16" s="45"/>
      <c r="V16" s="45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4"/>
      <c r="AK16" s="43"/>
      <c r="AL16" s="43"/>
      <c r="AM16" s="43"/>
      <c r="AN16" s="43"/>
      <c r="AO16" s="43"/>
      <c r="AP16" s="43"/>
      <c r="AQ16" s="43"/>
      <c r="AR16" s="43"/>
      <c r="AS16" s="43"/>
      <c r="AT16" s="46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1:55" ht="37.5" x14ac:dyDescent="0.25">
      <c r="A17" s="24" t="str">
        <f>'[1] расточник на базе9'!A11</f>
        <v>ОДБ.05</v>
      </c>
      <c r="B17" s="24" t="str">
        <f>'[1] расточник на базе9'!B11</f>
        <v>Обществознание ( вкл. Экономику и право)</v>
      </c>
      <c r="C17" s="25" t="s">
        <v>24</v>
      </c>
      <c r="D17" s="26"/>
      <c r="E17" s="26"/>
      <c r="F17" s="26"/>
      <c r="G17" s="26"/>
      <c r="H17" s="26"/>
      <c r="I17" s="26"/>
      <c r="J17" s="26"/>
      <c r="K17" s="26"/>
      <c r="L17" s="26"/>
      <c r="M17" s="29"/>
      <c r="N17" s="26"/>
      <c r="O17" s="26"/>
      <c r="P17" s="26"/>
      <c r="Q17" s="26"/>
      <c r="R17" s="26"/>
      <c r="S17" s="27"/>
      <c r="T17" s="27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30"/>
      <c r="AK17" s="29"/>
      <c r="AL17" s="29"/>
      <c r="AM17" s="29"/>
      <c r="AN17" s="29"/>
      <c r="AO17" s="29"/>
      <c r="AP17" s="29"/>
      <c r="AQ17" s="29"/>
      <c r="AR17" s="29"/>
      <c r="AS17" s="29"/>
      <c r="AT17" s="42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ht="15.75" x14ac:dyDescent="0.25">
      <c r="A18" s="34"/>
      <c r="B18" s="35"/>
      <c r="C18" s="36" t="s">
        <v>26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4"/>
      <c r="U18" s="45"/>
      <c r="V18" s="45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4"/>
      <c r="AK18" s="43"/>
      <c r="AL18" s="43"/>
      <c r="AM18" s="43"/>
      <c r="AN18" s="43"/>
      <c r="AO18" s="43"/>
      <c r="AP18" s="43"/>
      <c r="AQ18" s="43"/>
      <c r="AR18" s="43"/>
      <c r="AS18" s="43"/>
      <c r="AT18" s="46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ht="18.75" x14ac:dyDescent="0.25">
      <c r="A19" s="24" t="str">
        <f>'[1] расточник на базе9'!A12</f>
        <v>ОДБ.06</v>
      </c>
      <c r="B19" s="24" t="str">
        <f>'[1] расточник на базе9'!B12</f>
        <v>Химия</v>
      </c>
      <c r="C19" s="25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7"/>
      <c r="U19" s="45"/>
      <c r="V19" s="4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47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ht="18.75" x14ac:dyDescent="0.25">
      <c r="A20" s="34"/>
      <c r="B20" s="35"/>
      <c r="C20" s="36" t="s">
        <v>26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48"/>
      <c r="U20" s="45"/>
      <c r="V20" s="45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4"/>
      <c r="AK20" s="43"/>
      <c r="AL20" s="43"/>
      <c r="AM20" s="43"/>
      <c r="AN20" s="43"/>
      <c r="AO20" s="43"/>
      <c r="AP20" s="43"/>
      <c r="AQ20" s="43"/>
      <c r="AR20" s="43"/>
      <c r="AS20" s="43"/>
      <c r="AT20" s="46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1:55" ht="18.75" x14ac:dyDescent="0.25">
      <c r="A21" s="24" t="str">
        <f>'[1] расточник на базе9'!A13</f>
        <v>ОДБ.07</v>
      </c>
      <c r="B21" s="24" t="str">
        <f>'[1] расточник на базе9'!B13</f>
        <v>Биология</v>
      </c>
      <c r="C21" s="25" t="s">
        <v>24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7"/>
      <c r="T21" s="27"/>
      <c r="U21" s="45"/>
      <c r="V21" s="45"/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7"/>
      <c r="AJ21" s="27"/>
      <c r="AK21" s="26">
        <v>1</v>
      </c>
      <c r="AL21" s="26">
        <v>1</v>
      </c>
      <c r="AM21" s="26">
        <v>1</v>
      </c>
      <c r="AN21" s="26">
        <v>1</v>
      </c>
      <c r="AO21" s="26">
        <v>1</v>
      </c>
      <c r="AP21" s="26">
        <v>1</v>
      </c>
      <c r="AQ21" s="26">
        <v>1</v>
      </c>
      <c r="AR21" s="26">
        <v>1</v>
      </c>
      <c r="AS21" s="26">
        <v>1</v>
      </c>
      <c r="AT21" s="47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1:55" ht="15.75" x14ac:dyDescent="0.25">
      <c r="A22" s="34"/>
      <c r="B22" s="35"/>
      <c r="C22" s="36" t="s">
        <v>26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44"/>
      <c r="U22" s="45"/>
      <c r="V22" s="45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4"/>
      <c r="AK22" s="43"/>
      <c r="AL22" s="43"/>
      <c r="AM22" s="43"/>
      <c r="AN22" s="43"/>
      <c r="AO22" s="43"/>
      <c r="AP22" s="43"/>
      <c r="AQ22" s="43"/>
      <c r="AR22" s="43"/>
      <c r="AS22" s="43"/>
      <c r="AT22" s="46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1:55" ht="18.75" x14ac:dyDescent="0.25">
      <c r="A23" s="24" t="str">
        <f>'[1] расточник на базе9'!A14</f>
        <v>ОДБ.08</v>
      </c>
      <c r="B23" s="24" t="str">
        <f>'[1] расточник на базе9'!B14</f>
        <v>География</v>
      </c>
      <c r="C23" s="25" t="s">
        <v>24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  <c r="T23" s="27"/>
      <c r="U23" s="28"/>
      <c r="V23" s="28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47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1:55" ht="15.75" x14ac:dyDescent="0.25">
      <c r="A24" s="34"/>
      <c r="B24" s="35"/>
      <c r="C24" s="36" t="s">
        <v>26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4"/>
      <c r="U24" s="45"/>
      <c r="V24" s="45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  <c r="AJ24" s="44"/>
      <c r="AK24" s="43"/>
      <c r="AL24" s="43"/>
      <c r="AM24" s="43"/>
      <c r="AN24" s="43"/>
      <c r="AO24" s="43"/>
      <c r="AP24" s="43"/>
      <c r="AQ24" s="43"/>
      <c r="AR24" s="43"/>
      <c r="AS24" s="49"/>
      <c r="AT24" s="46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1:55" ht="18.75" x14ac:dyDescent="0.25">
      <c r="A25" s="24" t="str">
        <f>'[1] расточник на базе9'!A15</f>
        <v>ОДБ.09</v>
      </c>
      <c r="B25" s="24" t="str">
        <f>'[1] расточник на базе9'!B15</f>
        <v>ОБЖ</v>
      </c>
      <c r="C25" s="25" t="s">
        <v>24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4"/>
      <c r="T25" s="44"/>
      <c r="U25" s="45"/>
      <c r="V25" s="45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44"/>
      <c r="AJ25" s="44"/>
      <c r="AK25" s="50"/>
      <c r="AL25" s="50"/>
      <c r="AM25" s="50"/>
      <c r="AN25" s="50"/>
      <c r="AO25" s="50"/>
      <c r="AP25" s="50"/>
      <c r="AQ25" s="50"/>
      <c r="AR25" s="50"/>
      <c r="AS25" s="51"/>
      <c r="AT25" s="46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1:55" ht="15.75" x14ac:dyDescent="0.25">
      <c r="A26" s="34"/>
      <c r="B26" s="35"/>
      <c r="C26" s="36" t="s">
        <v>26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4"/>
      <c r="U26" s="45"/>
      <c r="V26" s="45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3"/>
      <c r="AL26" s="43"/>
      <c r="AM26" s="43"/>
      <c r="AN26" s="43"/>
      <c r="AO26" s="43"/>
      <c r="AP26" s="43"/>
      <c r="AQ26" s="43"/>
      <c r="AR26" s="43"/>
      <c r="AS26" s="49"/>
      <c r="AT26" s="46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18.75" x14ac:dyDescent="0.25">
      <c r="A27" s="24" t="str">
        <f>'[1] расточник на базе9'!A16</f>
        <v>ОДБ.10</v>
      </c>
      <c r="B27" s="24" t="str">
        <f>'[1] расточник на базе9'!B16</f>
        <v>Физическая культура</v>
      </c>
      <c r="C27" s="25" t="s">
        <v>24</v>
      </c>
      <c r="D27" s="26">
        <v>3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>
        <v>3</v>
      </c>
      <c r="K27" s="26">
        <v>3</v>
      </c>
      <c r="L27" s="26">
        <v>3</v>
      </c>
      <c r="M27" s="26">
        <v>3</v>
      </c>
      <c r="N27" s="26">
        <v>3</v>
      </c>
      <c r="O27" s="26">
        <v>3</v>
      </c>
      <c r="P27" s="26">
        <v>3</v>
      </c>
      <c r="Q27" s="26">
        <v>3</v>
      </c>
      <c r="R27" s="26">
        <v>3</v>
      </c>
      <c r="S27" s="27"/>
      <c r="T27" s="27"/>
      <c r="U27" s="45"/>
      <c r="V27" s="45"/>
      <c r="W27" s="26">
        <v>2</v>
      </c>
      <c r="X27" s="26">
        <v>2</v>
      </c>
      <c r="Y27" s="26">
        <v>2</v>
      </c>
      <c r="Z27" s="26">
        <v>2</v>
      </c>
      <c r="AA27" s="26">
        <v>2</v>
      </c>
      <c r="AB27" s="26">
        <v>2</v>
      </c>
      <c r="AC27" s="26">
        <v>2</v>
      </c>
      <c r="AD27" s="26">
        <v>2</v>
      </c>
      <c r="AE27" s="26">
        <v>2</v>
      </c>
      <c r="AF27" s="26">
        <v>2</v>
      </c>
      <c r="AG27" s="26">
        <v>2</v>
      </c>
      <c r="AH27" s="26">
        <v>2</v>
      </c>
      <c r="AI27" s="27"/>
      <c r="AJ27" s="27"/>
      <c r="AK27" s="26">
        <v>2</v>
      </c>
      <c r="AL27" s="26">
        <v>2</v>
      </c>
      <c r="AM27" s="26">
        <v>2</v>
      </c>
      <c r="AN27" s="26">
        <v>2</v>
      </c>
      <c r="AO27" s="26">
        <v>2</v>
      </c>
      <c r="AP27" s="26">
        <v>2</v>
      </c>
      <c r="AQ27" s="26">
        <v>2</v>
      </c>
      <c r="AR27" s="26">
        <v>2</v>
      </c>
      <c r="AS27" s="26">
        <v>2</v>
      </c>
      <c r="AT27" s="46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8.75" x14ac:dyDescent="0.25">
      <c r="A28" s="34"/>
      <c r="B28" s="35"/>
      <c r="C28" s="36" t="s">
        <v>26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8"/>
      <c r="U28" s="45"/>
      <c r="V28" s="45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4"/>
      <c r="AK28" s="43"/>
      <c r="AL28" s="43"/>
      <c r="AM28" s="43"/>
      <c r="AN28" s="43"/>
      <c r="AO28" s="43"/>
      <c r="AP28" s="43"/>
      <c r="AQ28" s="43"/>
      <c r="AR28" s="43"/>
      <c r="AS28" s="49"/>
      <c r="AT28" s="46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18.75" x14ac:dyDescent="0.25">
      <c r="A29" s="24" t="str">
        <f>'[1] расточник на базе9'!A17</f>
        <v>ОДБ.11</v>
      </c>
      <c r="B29" s="24" t="str">
        <f>'[1] расточник на базе9'!B17</f>
        <v>Астрономия</v>
      </c>
      <c r="C29" s="25" t="s">
        <v>24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  <c r="T29" s="27"/>
      <c r="U29" s="45"/>
      <c r="V29" s="4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47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18.75" x14ac:dyDescent="0.25">
      <c r="A30" s="35"/>
      <c r="B30" s="35"/>
      <c r="C30" s="36" t="s">
        <v>26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8"/>
      <c r="U30" s="45"/>
      <c r="V30" s="45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  <c r="AJ30" s="44"/>
      <c r="AK30" s="43"/>
      <c r="AL30" s="43"/>
      <c r="AM30" s="43"/>
      <c r="AN30" s="43"/>
      <c r="AO30" s="43"/>
      <c r="AP30" s="43"/>
      <c r="AQ30" s="43"/>
      <c r="AR30" s="43"/>
      <c r="AS30" s="43"/>
      <c r="AT30" s="46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18.75" x14ac:dyDescent="0.25">
      <c r="A31" s="24" t="str">
        <f>'[1] расточник на базе9'!A18</f>
        <v>ОДБ.12</v>
      </c>
      <c r="B31" s="24" t="str">
        <f>'[1] расточник на базе9'!B18</f>
        <v>Технология</v>
      </c>
      <c r="C31" s="25" t="s">
        <v>24</v>
      </c>
      <c r="D31" s="26">
        <v>2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2</v>
      </c>
      <c r="M31" s="26">
        <v>2</v>
      </c>
      <c r="N31" s="26">
        <v>2</v>
      </c>
      <c r="O31" s="26">
        <v>2</v>
      </c>
      <c r="P31" s="26">
        <v>2</v>
      </c>
      <c r="Q31" s="26">
        <v>2</v>
      </c>
      <c r="R31" s="26">
        <v>2</v>
      </c>
      <c r="S31" s="27"/>
      <c r="T31" s="27"/>
      <c r="U31" s="28"/>
      <c r="V31" s="28"/>
      <c r="W31" s="26">
        <v>2</v>
      </c>
      <c r="X31" s="26">
        <v>2</v>
      </c>
      <c r="Y31" s="26">
        <v>2</v>
      </c>
      <c r="Z31" s="26">
        <v>2</v>
      </c>
      <c r="AA31" s="26">
        <v>2</v>
      </c>
      <c r="AB31" s="26">
        <v>2</v>
      </c>
      <c r="AC31" s="26">
        <v>2</v>
      </c>
      <c r="AD31" s="26">
        <v>2</v>
      </c>
      <c r="AE31" s="26">
        <v>2</v>
      </c>
      <c r="AF31" s="26">
        <v>2</v>
      </c>
      <c r="AG31" s="26">
        <v>2</v>
      </c>
      <c r="AH31" s="26">
        <v>2</v>
      </c>
      <c r="AI31" s="27"/>
      <c r="AJ31" s="27"/>
      <c r="AK31" s="26">
        <v>2</v>
      </c>
      <c r="AL31" s="26">
        <v>2</v>
      </c>
      <c r="AM31" s="52">
        <v>3</v>
      </c>
      <c r="AN31" s="52">
        <v>3</v>
      </c>
      <c r="AO31" s="52">
        <v>3</v>
      </c>
      <c r="AP31" s="52">
        <v>3</v>
      </c>
      <c r="AQ31" s="52">
        <v>3</v>
      </c>
      <c r="AR31" s="52">
        <v>3</v>
      </c>
      <c r="AS31" s="52">
        <v>3</v>
      </c>
      <c r="AT31" s="47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15.75" x14ac:dyDescent="0.25">
      <c r="A32" s="35"/>
      <c r="B32" s="35"/>
      <c r="C32" s="36" t="s">
        <v>26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44"/>
      <c r="U32" s="45"/>
      <c r="V32" s="4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4"/>
      <c r="AK32" s="43"/>
      <c r="AL32" s="43"/>
      <c r="AM32" s="43"/>
      <c r="AN32" s="43"/>
      <c r="AO32" s="43"/>
      <c r="AP32" s="43"/>
      <c r="AQ32" s="43"/>
      <c r="AR32" s="43"/>
      <c r="AS32" s="43"/>
      <c r="AT32" s="46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37.5" x14ac:dyDescent="0.25">
      <c r="A33" s="24" t="str">
        <f>'[1] расточник на базе9'!A19</f>
        <v>ОДБ.13</v>
      </c>
      <c r="B33" s="24" t="str">
        <f>'[1] расточник на базе9'!B19</f>
        <v>Мировая художественная культура</v>
      </c>
      <c r="C33" s="25" t="s">
        <v>24</v>
      </c>
      <c r="D33" s="26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7"/>
      <c r="T33" s="27"/>
      <c r="U33" s="45"/>
      <c r="V33" s="45"/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7"/>
      <c r="AJ33" s="27"/>
      <c r="AK33" s="26">
        <v>1</v>
      </c>
      <c r="AL33" s="26">
        <v>1</v>
      </c>
      <c r="AM33" s="26">
        <v>1</v>
      </c>
      <c r="AN33" s="26">
        <v>1</v>
      </c>
      <c r="AO33" s="26">
        <v>1</v>
      </c>
      <c r="AP33" s="26">
        <v>1</v>
      </c>
      <c r="AQ33" s="26">
        <v>1</v>
      </c>
      <c r="AR33" s="26">
        <v>1</v>
      </c>
      <c r="AS33" s="26">
        <v>1</v>
      </c>
      <c r="AT33" s="47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ht="15.75" x14ac:dyDescent="0.25">
      <c r="A34" s="35"/>
      <c r="B34" s="35"/>
      <c r="C34" s="36" t="s">
        <v>26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4"/>
      <c r="U34" s="45"/>
      <c r="V34" s="45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4"/>
      <c r="AK34" s="43"/>
      <c r="AL34" s="43"/>
      <c r="AM34" s="43"/>
      <c r="AN34" s="43"/>
      <c r="AO34" s="43"/>
      <c r="AP34" s="43"/>
      <c r="AQ34" s="43"/>
      <c r="AR34" s="43"/>
      <c r="AS34" s="49"/>
      <c r="AT34" s="46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1:55" ht="18.75" x14ac:dyDescent="0.25">
      <c r="A35" s="24" t="str">
        <f>'[1] расточник на базе9'!A21</f>
        <v>ОДБ.14</v>
      </c>
      <c r="B35" s="24" t="str">
        <f>'[1] расточник на базе9'!B21</f>
        <v>Математика (профильный)</v>
      </c>
      <c r="C35" s="25" t="s">
        <v>24</v>
      </c>
      <c r="D35" s="26">
        <v>4</v>
      </c>
      <c r="E35" s="26">
        <v>4</v>
      </c>
      <c r="F35" s="26">
        <v>4</v>
      </c>
      <c r="G35" s="26">
        <v>4</v>
      </c>
      <c r="H35" s="26">
        <v>4</v>
      </c>
      <c r="I35" s="26">
        <v>4</v>
      </c>
      <c r="J35" s="26">
        <v>4</v>
      </c>
      <c r="K35" s="26">
        <v>4</v>
      </c>
      <c r="L35" s="26">
        <v>4</v>
      </c>
      <c r="M35" s="26">
        <v>4</v>
      </c>
      <c r="N35" s="26">
        <v>4</v>
      </c>
      <c r="O35" s="26">
        <v>4</v>
      </c>
      <c r="P35" s="26">
        <v>4</v>
      </c>
      <c r="Q35" s="26">
        <v>4</v>
      </c>
      <c r="R35" s="26">
        <v>4</v>
      </c>
      <c r="S35" s="27"/>
      <c r="T35" s="27"/>
      <c r="U35" s="28"/>
      <c r="V35" s="28"/>
      <c r="W35" s="52">
        <v>4</v>
      </c>
      <c r="X35" s="52">
        <v>4</v>
      </c>
      <c r="Y35" s="52">
        <v>4</v>
      </c>
      <c r="Z35" s="26">
        <v>5</v>
      </c>
      <c r="AA35" s="26">
        <v>5</v>
      </c>
      <c r="AB35" s="26">
        <v>5</v>
      </c>
      <c r="AC35" s="26">
        <v>5</v>
      </c>
      <c r="AD35" s="26">
        <v>5</v>
      </c>
      <c r="AE35" s="26">
        <v>5</v>
      </c>
      <c r="AF35" s="26">
        <v>5</v>
      </c>
      <c r="AG35" s="26">
        <v>5</v>
      </c>
      <c r="AH35" s="26">
        <v>5</v>
      </c>
      <c r="AI35" s="27"/>
      <c r="AJ35" s="27"/>
      <c r="AK35" s="52">
        <v>3</v>
      </c>
      <c r="AL35" s="52">
        <v>3</v>
      </c>
      <c r="AM35" s="52">
        <v>3</v>
      </c>
      <c r="AN35" s="52">
        <v>3</v>
      </c>
      <c r="AO35" s="52">
        <v>3</v>
      </c>
      <c r="AP35" s="52">
        <v>3</v>
      </c>
      <c r="AQ35" s="52">
        <v>3</v>
      </c>
      <c r="AR35" s="52">
        <v>3</v>
      </c>
      <c r="AS35" s="52">
        <v>3</v>
      </c>
      <c r="AT35" s="47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1:55" ht="18.75" x14ac:dyDescent="0.25">
      <c r="A36" s="24"/>
      <c r="B36" s="24"/>
      <c r="C36" s="36" t="s">
        <v>26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27"/>
      <c r="T36" s="27"/>
      <c r="U36" s="28"/>
      <c r="V36" s="28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27"/>
      <c r="AJ36" s="27"/>
      <c r="AK36" s="53"/>
      <c r="AL36" s="53"/>
      <c r="AM36" s="53"/>
      <c r="AN36" s="53"/>
      <c r="AO36" s="53"/>
      <c r="AP36" s="53"/>
      <c r="AQ36" s="53"/>
      <c r="AR36" s="53"/>
      <c r="AS36" s="53"/>
      <c r="AT36" s="47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ht="18.75" x14ac:dyDescent="0.25">
      <c r="A37" s="24" t="str">
        <f>'[1] расточник на базе9'!A22</f>
        <v>ОДБ.15</v>
      </c>
      <c r="B37" s="24" t="str">
        <f>'[1] расточник на базе9'!B22</f>
        <v>Физика (профильный)</v>
      </c>
      <c r="C37" s="25" t="s">
        <v>24</v>
      </c>
      <c r="D37" s="26">
        <v>3</v>
      </c>
      <c r="E37" s="26">
        <v>3</v>
      </c>
      <c r="F37" s="26">
        <v>3</v>
      </c>
      <c r="G37" s="26">
        <v>3</v>
      </c>
      <c r="H37" s="26">
        <v>3</v>
      </c>
      <c r="I37" s="26">
        <v>3</v>
      </c>
      <c r="J37" s="26">
        <v>3</v>
      </c>
      <c r="K37" s="26">
        <v>3</v>
      </c>
      <c r="L37" s="26">
        <v>3</v>
      </c>
      <c r="M37" s="26">
        <v>3</v>
      </c>
      <c r="N37" s="26">
        <v>3</v>
      </c>
      <c r="O37" s="26">
        <v>3</v>
      </c>
      <c r="P37" s="26">
        <v>3</v>
      </c>
      <c r="Q37" s="26">
        <v>3</v>
      </c>
      <c r="R37" s="26">
        <v>3</v>
      </c>
      <c r="S37" s="27"/>
      <c r="T37" s="27"/>
      <c r="U37" s="28"/>
      <c r="V37" s="28"/>
      <c r="W37" s="26">
        <v>3</v>
      </c>
      <c r="X37" s="26">
        <v>3</v>
      </c>
      <c r="Y37" s="26">
        <v>3</v>
      </c>
      <c r="Z37" s="26">
        <v>3</v>
      </c>
      <c r="AA37" s="26">
        <v>3</v>
      </c>
      <c r="AB37" s="26">
        <v>3</v>
      </c>
      <c r="AC37" s="26">
        <v>3</v>
      </c>
      <c r="AD37" s="26">
        <v>3</v>
      </c>
      <c r="AE37" s="26">
        <v>3</v>
      </c>
      <c r="AF37" s="26">
        <v>3</v>
      </c>
      <c r="AG37" s="26">
        <v>3</v>
      </c>
      <c r="AH37" s="26">
        <v>3</v>
      </c>
      <c r="AI37" s="27"/>
      <c r="AJ37" s="27"/>
      <c r="AK37" s="26">
        <v>4</v>
      </c>
      <c r="AL37" s="26">
        <v>4</v>
      </c>
      <c r="AM37" s="26">
        <v>4</v>
      </c>
      <c r="AN37" s="26">
        <v>4</v>
      </c>
      <c r="AO37" s="52">
        <v>3</v>
      </c>
      <c r="AP37" s="52">
        <v>3</v>
      </c>
      <c r="AQ37" s="52">
        <v>3</v>
      </c>
      <c r="AR37" s="52">
        <v>3</v>
      </c>
      <c r="AS37" s="52">
        <v>3</v>
      </c>
      <c r="AT37" s="47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 ht="18.75" x14ac:dyDescent="0.25">
      <c r="A38" s="24"/>
      <c r="B38" s="24"/>
      <c r="C38" s="36" t="s">
        <v>26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27"/>
      <c r="T38" s="27"/>
      <c r="U38" s="28"/>
      <c r="V38" s="28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27"/>
      <c r="AJ38" s="27"/>
      <c r="AK38" s="53"/>
      <c r="AL38" s="53"/>
      <c r="AM38" s="53"/>
      <c r="AN38" s="53"/>
      <c r="AO38" s="53"/>
      <c r="AP38" s="53"/>
      <c r="AQ38" s="53"/>
      <c r="AR38" s="53"/>
      <c r="AS38" s="53"/>
      <c r="AT38" s="47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 ht="37.5" x14ac:dyDescent="0.25">
      <c r="A39" s="24" t="str">
        <f>'[1] расточник на базе9'!A23</f>
        <v>ОДБ.16</v>
      </c>
      <c r="B39" s="24" t="str">
        <f>'[1] расточник на базе9'!B23</f>
        <v>Информатика и ИКТ (профильный)</v>
      </c>
      <c r="C39" s="25" t="s">
        <v>24</v>
      </c>
      <c r="D39" s="54">
        <v>4</v>
      </c>
      <c r="E39" s="54">
        <v>4</v>
      </c>
      <c r="F39" s="54">
        <v>4</v>
      </c>
      <c r="G39" s="54">
        <v>4</v>
      </c>
      <c r="H39" s="54">
        <v>4</v>
      </c>
      <c r="I39" s="26">
        <v>4</v>
      </c>
      <c r="J39" s="52">
        <v>5</v>
      </c>
      <c r="K39" s="52">
        <v>5</v>
      </c>
      <c r="L39" s="52">
        <v>5</v>
      </c>
      <c r="M39" s="52">
        <v>5</v>
      </c>
      <c r="N39" s="52">
        <v>5</v>
      </c>
      <c r="O39" s="52">
        <v>5</v>
      </c>
      <c r="P39" s="52">
        <v>5</v>
      </c>
      <c r="Q39" s="52">
        <v>5</v>
      </c>
      <c r="R39" s="52">
        <v>5</v>
      </c>
      <c r="S39" s="27"/>
      <c r="T39" s="27"/>
      <c r="U39" s="28"/>
      <c r="V39" s="28"/>
      <c r="W39" s="52">
        <v>5</v>
      </c>
      <c r="X39" s="52">
        <v>5</v>
      </c>
      <c r="Y39" s="52">
        <v>5</v>
      </c>
      <c r="Z39" s="52">
        <v>5</v>
      </c>
      <c r="AA39" s="52">
        <v>5</v>
      </c>
      <c r="AB39" s="52">
        <v>5</v>
      </c>
      <c r="AC39" s="52">
        <v>5</v>
      </c>
      <c r="AD39" s="52">
        <v>5</v>
      </c>
      <c r="AE39" s="52">
        <v>5</v>
      </c>
      <c r="AF39" s="52">
        <v>5</v>
      </c>
      <c r="AG39" s="52">
        <v>5</v>
      </c>
      <c r="AH39" s="52">
        <v>5</v>
      </c>
      <c r="AI39" s="27"/>
      <c r="AJ39" s="27"/>
      <c r="AK39" s="26">
        <v>4</v>
      </c>
      <c r="AL39" s="26">
        <v>4</v>
      </c>
      <c r="AM39" s="26">
        <v>4</v>
      </c>
      <c r="AN39" s="26">
        <v>4</v>
      </c>
      <c r="AO39" s="26">
        <v>4</v>
      </c>
      <c r="AP39" s="26">
        <v>4</v>
      </c>
      <c r="AQ39" s="26">
        <v>4</v>
      </c>
      <c r="AR39" s="26">
        <v>4</v>
      </c>
      <c r="AS39" s="26">
        <v>4</v>
      </c>
      <c r="AT39" s="5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5" ht="18" x14ac:dyDescent="0.25">
      <c r="A40" s="35"/>
      <c r="B40" s="35"/>
      <c r="C40" s="36" t="s">
        <v>26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4"/>
      <c r="U40" s="28"/>
      <c r="V40" s="28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4"/>
      <c r="AK40" s="43"/>
      <c r="AL40" s="43"/>
      <c r="AM40" s="43"/>
      <c r="AN40" s="43"/>
      <c r="AO40" s="43"/>
      <c r="AP40" s="43"/>
      <c r="AQ40" s="43"/>
      <c r="AR40" s="43"/>
      <c r="AS40" s="43"/>
      <c r="AT40" s="46"/>
      <c r="AU40" s="45"/>
      <c r="AV40" s="45"/>
      <c r="AW40" s="45"/>
      <c r="AX40" s="45"/>
      <c r="AY40" s="45"/>
      <c r="AZ40" s="45"/>
      <c r="BA40" s="45"/>
      <c r="BB40" s="45"/>
      <c r="BC40" s="56"/>
    </row>
    <row r="41" spans="1:55" ht="37.5" x14ac:dyDescent="0.25">
      <c r="A41" s="1" t="s">
        <v>27</v>
      </c>
      <c r="B41" s="1" t="str">
        <f>'[1] расточник на базе9'!B24</f>
        <v>Общепрофессиональный цикл</v>
      </c>
      <c r="C41" s="15" t="s">
        <v>24</v>
      </c>
      <c r="D41" s="57">
        <f>D43+D45+D47+D49+D51+D53</f>
        <v>0</v>
      </c>
      <c r="E41" s="57">
        <f t="shared" ref="E41:AT42" si="3">E43+E45+E47+E49+E51+E53</f>
        <v>0</v>
      </c>
      <c r="F41" s="57">
        <f t="shared" si="3"/>
        <v>0</v>
      </c>
      <c r="G41" s="57">
        <f t="shared" si="3"/>
        <v>0</v>
      </c>
      <c r="H41" s="57">
        <f t="shared" si="3"/>
        <v>0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  <c r="O41" s="57">
        <f t="shared" si="3"/>
        <v>0</v>
      </c>
      <c r="P41" s="57">
        <f t="shared" si="3"/>
        <v>0</v>
      </c>
      <c r="Q41" s="57">
        <f t="shared" si="3"/>
        <v>0</v>
      </c>
      <c r="R41" s="57">
        <f t="shared" si="3"/>
        <v>0</v>
      </c>
      <c r="S41" s="58">
        <f t="shared" si="3"/>
        <v>0</v>
      </c>
      <c r="T41" s="58">
        <f t="shared" si="3"/>
        <v>0</v>
      </c>
      <c r="U41" s="28"/>
      <c r="V41" s="28"/>
      <c r="W41" s="57">
        <f t="shared" si="3"/>
        <v>3</v>
      </c>
      <c r="X41" s="57">
        <f t="shared" si="3"/>
        <v>3</v>
      </c>
      <c r="Y41" s="57">
        <f t="shared" si="3"/>
        <v>3</v>
      </c>
      <c r="Z41" s="57">
        <f t="shared" si="3"/>
        <v>3</v>
      </c>
      <c r="AA41" s="57">
        <f t="shared" si="3"/>
        <v>3</v>
      </c>
      <c r="AB41" s="57">
        <f t="shared" si="3"/>
        <v>3</v>
      </c>
      <c r="AC41" s="57">
        <f t="shared" si="3"/>
        <v>3</v>
      </c>
      <c r="AD41" s="57">
        <f t="shared" si="3"/>
        <v>3</v>
      </c>
      <c r="AE41" s="57">
        <f t="shared" si="3"/>
        <v>3</v>
      </c>
      <c r="AF41" s="57">
        <f t="shared" si="3"/>
        <v>3</v>
      </c>
      <c r="AG41" s="57">
        <f t="shared" si="3"/>
        <v>3</v>
      </c>
      <c r="AH41" s="57">
        <f t="shared" si="3"/>
        <v>3</v>
      </c>
      <c r="AI41" s="58">
        <f t="shared" si="3"/>
        <v>0</v>
      </c>
      <c r="AJ41" s="58">
        <f t="shared" si="3"/>
        <v>0</v>
      </c>
      <c r="AK41" s="57">
        <f t="shared" si="3"/>
        <v>3</v>
      </c>
      <c r="AL41" s="57">
        <f t="shared" si="3"/>
        <v>3</v>
      </c>
      <c r="AM41" s="57">
        <f t="shared" si="3"/>
        <v>3</v>
      </c>
      <c r="AN41" s="57">
        <f t="shared" si="3"/>
        <v>3</v>
      </c>
      <c r="AO41" s="57">
        <f t="shared" si="3"/>
        <v>3</v>
      </c>
      <c r="AP41" s="57">
        <f t="shared" si="3"/>
        <v>3</v>
      </c>
      <c r="AQ41" s="57">
        <f t="shared" si="3"/>
        <v>3</v>
      </c>
      <c r="AR41" s="57">
        <f t="shared" si="3"/>
        <v>3</v>
      </c>
      <c r="AS41" s="57">
        <f t="shared" si="3"/>
        <v>2</v>
      </c>
      <c r="AT41" s="59">
        <f t="shared" si="3"/>
        <v>0</v>
      </c>
      <c r="AU41" s="19"/>
      <c r="AV41" s="19"/>
      <c r="AW41" s="19"/>
      <c r="AX41" s="19"/>
      <c r="AY41" s="19"/>
      <c r="AZ41" s="19"/>
      <c r="BA41" s="19"/>
      <c r="BB41" s="19"/>
      <c r="BC41" s="60"/>
    </row>
    <row r="42" spans="1:55" ht="18" x14ac:dyDescent="0.25">
      <c r="A42" s="61"/>
      <c r="B42" s="61"/>
      <c r="C42" s="21" t="s">
        <v>28</v>
      </c>
      <c r="D42" s="62">
        <f>D44+D46+D48+D50+D52+D54</f>
        <v>0</v>
      </c>
      <c r="E42" s="62">
        <f t="shared" si="3"/>
        <v>0</v>
      </c>
      <c r="F42" s="62">
        <f t="shared" si="3"/>
        <v>0</v>
      </c>
      <c r="G42" s="62">
        <f t="shared" si="3"/>
        <v>0</v>
      </c>
      <c r="H42" s="62">
        <f t="shared" si="3"/>
        <v>0</v>
      </c>
      <c r="I42" s="62">
        <f t="shared" si="3"/>
        <v>0</v>
      </c>
      <c r="J42" s="62">
        <f t="shared" si="3"/>
        <v>0</v>
      </c>
      <c r="K42" s="62">
        <f t="shared" si="3"/>
        <v>0</v>
      </c>
      <c r="L42" s="62">
        <f t="shared" si="3"/>
        <v>0</v>
      </c>
      <c r="M42" s="62">
        <f t="shared" si="3"/>
        <v>0</v>
      </c>
      <c r="N42" s="62">
        <f t="shared" si="3"/>
        <v>0</v>
      </c>
      <c r="O42" s="62">
        <f t="shared" si="3"/>
        <v>0</v>
      </c>
      <c r="P42" s="62">
        <f t="shared" si="3"/>
        <v>0</v>
      </c>
      <c r="Q42" s="62">
        <f t="shared" si="3"/>
        <v>0</v>
      </c>
      <c r="R42" s="62">
        <f t="shared" si="3"/>
        <v>0</v>
      </c>
      <c r="S42" s="58">
        <f t="shared" si="3"/>
        <v>0</v>
      </c>
      <c r="T42" s="58">
        <f t="shared" si="3"/>
        <v>0</v>
      </c>
      <c r="U42" s="28"/>
      <c r="V42" s="28"/>
      <c r="W42" s="62">
        <f t="shared" si="3"/>
        <v>0</v>
      </c>
      <c r="X42" s="62">
        <f t="shared" si="3"/>
        <v>0</v>
      </c>
      <c r="Y42" s="62">
        <f t="shared" si="3"/>
        <v>0</v>
      </c>
      <c r="Z42" s="62">
        <f t="shared" si="3"/>
        <v>0</v>
      </c>
      <c r="AA42" s="62">
        <f t="shared" si="3"/>
        <v>0</v>
      </c>
      <c r="AB42" s="62">
        <f t="shared" si="3"/>
        <v>0</v>
      </c>
      <c r="AC42" s="62">
        <f t="shared" si="3"/>
        <v>0</v>
      </c>
      <c r="AD42" s="62">
        <f t="shared" si="3"/>
        <v>0</v>
      </c>
      <c r="AE42" s="62">
        <f t="shared" si="3"/>
        <v>0</v>
      </c>
      <c r="AF42" s="62">
        <f t="shared" si="3"/>
        <v>0</v>
      </c>
      <c r="AG42" s="62">
        <f t="shared" si="3"/>
        <v>0</v>
      </c>
      <c r="AH42" s="62">
        <f t="shared" si="3"/>
        <v>0</v>
      </c>
      <c r="AI42" s="58">
        <f t="shared" si="3"/>
        <v>0</v>
      </c>
      <c r="AJ42" s="58">
        <f t="shared" si="3"/>
        <v>0</v>
      </c>
      <c r="AK42" s="62">
        <f t="shared" si="3"/>
        <v>0</v>
      </c>
      <c r="AL42" s="62">
        <f t="shared" si="3"/>
        <v>0</v>
      </c>
      <c r="AM42" s="62">
        <f t="shared" si="3"/>
        <v>0</v>
      </c>
      <c r="AN42" s="62">
        <f t="shared" si="3"/>
        <v>0</v>
      </c>
      <c r="AO42" s="62">
        <f t="shared" si="3"/>
        <v>1</v>
      </c>
      <c r="AP42" s="62">
        <f t="shared" si="3"/>
        <v>1</v>
      </c>
      <c r="AQ42" s="62">
        <f t="shared" si="3"/>
        <v>1</v>
      </c>
      <c r="AR42" s="62">
        <f t="shared" si="3"/>
        <v>1</v>
      </c>
      <c r="AS42" s="62">
        <f t="shared" si="3"/>
        <v>0</v>
      </c>
      <c r="AT42" s="59">
        <f t="shared" si="3"/>
        <v>0</v>
      </c>
      <c r="AU42" s="17"/>
      <c r="AV42" s="17"/>
      <c r="AW42" s="17"/>
      <c r="AX42" s="17"/>
      <c r="AY42" s="17"/>
      <c r="AZ42" s="17"/>
      <c r="BA42" s="17"/>
      <c r="BB42" s="17"/>
      <c r="BC42" s="63"/>
    </row>
    <row r="43" spans="1:55" ht="18.75" x14ac:dyDescent="0.25">
      <c r="A43" s="24" t="s">
        <v>29</v>
      </c>
      <c r="B43" s="24" t="str">
        <f>'[1] расточник на базе9'!B25</f>
        <v>Технические измерения</v>
      </c>
      <c r="C43" s="25" t="s">
        <v>24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7"/>
      <c r="U43" s="28"/>
      <c r="V43" s="28"/>
      <c r="W43" s="26">
        <v>2</v>
      </c>
      <c r="X43" s="26">
        <v>2</v>
      </c>
      <c r="Y43" s="26">
        <v>2</v>
      </c>
      <c r="Z43" s="26">
        <v>2</v>
      </c>
      <c r="AA43" s="26">
        <v>2</v>
      </c>
      <c r="AB43" s="26">
        <v>2</v>
      </c>
      <c r="AC43" s="26">
        <v>2</v>
      </c>
      <c r="AD43" s="26">
        <v>2</v>
      </c>
      <c r="AE43" s="26">
        <v>2</v>
      </c>
      <c r="AF43" s="26">
        <v>2</v>
      </c>
      <c r="AG43" s="26">
        <v>2</v>
      </c>
      <c r="AH43" s="26">
        <v>2</v>
      </c>
      <c r="AI43" s="27"/>
      <c r="AJ43" s="27"/>
      <c r="AK43" s="26">
        <v>2</v>
      </c>
      <c r="AL43" s="26">
        <v>2</v>
      </c>
      <c r="AM43" s="26">
        <v>2</v>
      </c>
      <c r="AN43" s="26">
        <v>2</v>
      </c>
      <c r="AO43" s="26">
        <v>2</v>
      </c>
      <c r="AP43" s="26">
        <v>2</v>
      </c>
      <c r="AQ43" s="26">
        <v>2</v>
      </c>
      <c r="AR43" s="26">
        <v>2</v>
      </c>
      <c r="AS43" s="26">
        <v>2</v>
      </c>
      <c r="AT43" s="47"/>
      <c r="AU43" s="33"/>
      <c r="AV43" s="33"/>
      <c r="AW43" s="33"/>
      <c r="AX43" s="33"/>
      <c r="AY43" s="33"/>
      <c r="AZ43" s="33"/>
      <c r="BA43" s="33"/>
      <c r="BB43" s="33"/>
      <c r="BC43" s="64"/>
    </row>
    <row r="44" spans="1:55" ht="18.75" x14ac:dyDescent="0.25">
      <c r="A44" s="34"/>
      <c r="B44" s="35"/>
      <c r="C44" s="36" t="s">
        <v>26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8"/>
      <c r="U44" s="45"/>
      <c r="V44" s="45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4"/>
      <c r="AJ44" s="44"/>
      <c r="AK44" s="43"/>
      <c r="AL44" s="43"/>
      <c r="AM44" s="43"/>
      <c r="AN44" s="43"/>
      <c r="AO44" s="43"/>
      <c r="AP44" s="43"/>
      <c r="AQ44" s="43"/>
      <c r="AR44" s="43"/>
      <c r="AS44" s="49"/>
      <c r="AT44" s="46"/>
      <c r="AU44" s="45"/>
      <c r="AV44" s="45"/>
      <c r="AW44" s="45"/>
      <c r="AX44" s="45"/>
      <c r="AY44" s="45"/>
      <c r="AZ44" s="45"/>
      <c r="BA44" s="45"/>
      <c r="BB44" s="45"/>
      <c r="BC44" s="56"/>
    </row>
    <row r="45" spans="1:55" ht="18.75" x14ac:dyDescent="0.25">
      <c r="A45" s="24" t="s">
        <v>30</v>
      </c>
      <c r="B45" s="24" t="str">
        <f>'[1] расточник на базе9'!B26</f>
        <v>Техническая графика</v>
      </c>
      <c r="C45" s="25" t="s">
        <v>24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7"/>
      <c r="U45" s="28"/>
      <c r="V45" s="28"/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26">
        <v>1</v>
      </c>
      <c r="AC45" s="26">
        <v>1</v>
      </c>
      <c r="AD45" s="26">
        <v>1</v>
      </c>
      <c r="AE45" s="26">
        <v>1</v>
      </c>
      <c r="AF45" s="26">
        <v>1</v>
      </c>
      <c r="AG45" s="26">
        <v>1</v>
      </c>
      <c r="AH45" s="26">
        <v>1</v>
      </c>
      <c r="AI45" s="27"/>
      <c r="AJ45" s="27"/>
      <c r="AK45" s="26">
        <v>1</v>
      </c>
      <c r="AL45" s="26">
        <v>1</v>
      </c>
      <c r="AM45" s="26">
        <v>1</v>
      </c>
      <c r="AN45" s="26">
        <v>1</v>
      </c>
      <c r="AO45" s="26">
        <v>1</v>
      </c>
      <c r="AP45" s="26">
        <v>1</v>
      </c>
      <c r="AQ45" s="26">
        <v>1</v>
      </c>
      <c r="AR45" s="26">
        <v>1</v>
      </c>
      <c r="AS45" s="52"/>
      <c r="AT45" s="47"/>
      <c r="AU45" s="33"/>
      <c r="AV45" s="33"/>
      <c r="AW45" s="33"/>
      <c r="AX45" s="33"/>
      <c r="AY45" s="33"/>
      <c r="AZ45" s="33"/>
      <c r="BA45" s="33"/>
      <c r="BB45" s="33"/>
      <c r="BC45" s="64"/>
    </row>
    <row r="46" spans="1:55" ht="15.75" x14ac:dyDescent="0.25">
      <c r="A46" s="34"/>
      <c r="B46" s="35"/>
      <c r="C46" s="36" t="s">
        <v>26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5"/>
      <c r="V46" s="45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4"/>
      <c r="AJ46" s="44"/>
      <c r="AK46" s="43"/>
      <c r="AL46" s="43"/>
      <c r="AM46" s="43"/>
      <c r="AN46" s="43"/>
      <c r="AO46" s="43">
        <v>1</v>
      </c>
      <c r="AP46" s="43">
        <v>1</v>
      </c>
      <c r="AQ46" s="43">
        <v>1</v>
      </c>
      <c r="AR46" s="43">
        <v>1</v>
      </c>
      <c r="AS46" s="43"/>
      <c r="AT46" s="46"/>
      <c r="AU46" s="45"/>
      <c r="AV46" s="45"/>
      <c r="AW46" s="45"/>
      <c r="AX46" s="45"/>
      <c r="AY46" s="45"/>
      <c r="AZ46" s="45"/>
      <c r="BA46" s="45"/>
      <c r="BB46" s="45"/>
      <c r="BC46" s="56"/>
    </row>
    <row r="47" spans="1:55" ht="18.75" x14ac:dyDescent="0.25">
      <c r="A47" s="24" t="s">
        <v>31</v>
      </c>
      <c r="B47" s="24" t="str">
        <f>'[1] расточник на базе9'!B27</f>
        <v>Основы материаловедения</v>
      </c>
      <c r="C47" s="25" t="s">
        <v>24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7"/>
      <c r="U47" s="45"/>
      <c r="V47" s="4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47"/>
      <c r="AU47" s="45"/>
      <c r="AV47" s="45"/>
      <c r="AW47" s="45"/>
      <c r="AX47" s="45"/>
      <c r="AY47" s="45"/>
      <c r="AZ47" s="45"/>
      <c r="BA47" s="45"/>
      <c r="BB47" s="45"/>
      <c r="BC47" s="56"/>
    </row>
    <row r="48" spans="1:55" ht="18.75" x14ac:dyDescent="0.25">
      <c r="A48" s="24"/>
      <c r="B48" s="24"/>
      <c r="C48" s="36" t="s">
        <v>26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27"/>
      <c r="T48" s="27"/>
      <c r="U48" s="45"/>
      <c r="V48" s="45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27"/>
      <c r="AJ48" s="27"/>
      <c r="AK48" s="53"/>
      <c r="AL48" s="53"/>
      <c r="AM48" s="53"/>
      <c r="AN48" s="53"/>
      <c r="AO48" s="53"/>
      <c r="AP48" s="53"/>
      <c r="AQ48" s="53"/>
      <c r="AR48" s="53"/>
      <c r="AS48" s="53"/>
      <c r="AT48" s="47"/>
      <c r="AU48" s="45"/>
      <c r="AV48" s="45"/>
      <c r="AW48" s="45"/>
      <c r="AX48" s="45"/>
      <c r="AY48" s="45"/>
      <c r="AZ48" s="45"/>
      <c r="BA48" s="45"/>
      <c r="BB48" s="45"/>
      <c r="BC48" s="56"/>
    </row>
    <row r="49" spans="1:55" ht="37.5" x14ac:dyDescent="0.25">
      <c r="A49" s="24" t="s">
        <v>32</v>
      </c>
      <c r="B49" s="24" t="str">
        <f>'[1] расточник на базе9'!B28</f>
        <v>Безопасность жизнедеятельности</v>
      </c>
      <c r="C49" s="25" t="s">
        <v>24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  <c r="T49" s="66"/>
      <c r="U49" s="45"/>
      <c r="V49" s="4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66"/>
      <c r="AK49" s="65"/>
      <c r="AL49" s="65"/>
      <c r="AM49" s="65"/>
      <c r="AN49" s="65"/>
      <c r="AO49" s="65"/>
      <c r="AP49" s="65"/>
      <c r="AQ49" s="65"/>
      <c r="AR49" s="65"/>
      <c r="AS49" s="65"/>
      <c r="AT49" s="67"/>
      <c r="AU49" s="45"/>
      <c r="AV49" s="45"/>
      <c r="AW49" s="45"/>
      <c r="AX49" s="45"/>
      <c r="AY49" s="45"/>
      <c r="AZ49" s="45"/>
      <c r="BA49" s="45"/>
      <c r="BB49" s="45"/>
      <c r="BC49" s="56"/>
    </row>
    <row r="50" spans="1:55" ht="18.75" x14ac:dyDescent="0.25">
      <c r="A50" s="24"/>
      <c r="B50" s="24"/>
      <c r="C50" s="36" t="s">
        <v>26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5"/>
      <c r="V50" s="45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4"/>
      <c r="AJ50" s="44"/>
      <c r="AK50" s="43"/>
      <c r="AL50" s="43"/>
      <c r="AM50" s="43"/>
      <c r="AN50" s="43"/>
      <c r="AO50" s="43"/>
      <c r="AP50" s="43"/>
      <c r="AQ50" s="43"/>
      <c r="AR50" s="43"/>
      <c r="AS50" s="49"/>
      <c r="AT50" s="46"/>
      <c r="AU50" s="45"/>
      <c r="AV50" s="45"/>
      <c r="AW50" s="45"/>
      <c r="AX50" s="45"/>
      <c r="AY50" s="45"/>
      <c r="AZ50" s="45"/>
      <c r="BA50" s="45"/>
      <c r="BB50" s="45"/>
      <c r="BC50" s="56"/>
    </row>
    <row r="51" spans="1:55" ht="18.75" x14ac:dyDescent="0.25">
      <c r="A51" s="24" t="str">
        <f>'[1] расточник на базе9'!A29</f>
        <v>ОП.05</v>
      </c>
      <c r="B51" s="24" t="str">
        <f>'[1] расточник на базе9'!B29</f>
        <v>Физическая культура</v>
      </c>
      <c r="C51" s="25" t="s">
        <v>24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T51" s="69"/>
      <c r="U51" s="70"/>
      <c r="V51" s="70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9"/>
      <c r="AJ51" s="69"/>
      <c r="AK51" s="68"/>
      <c r="AL51" s="68"/>
      <c r="AM51" s="68"/>
      <c r="AN51" s="68"/>
      <c r="AO51" s="68"/>
      <c r="AP51" s="68"/>
      <c r="AQ51" s="68"/>
      <c r="AR51" s="68"/>
      <c r="AS51" s="68"/>
      <c r="AT51" s="71"/>
      <c r="AU51" s="45"/>
      <c r="AV51" s="45"/>
      <c r="AW51" s="45"/>
      <c r="AX51" s="45"/>
      <c r="AY51" s="45"/>
      <c r="AZ51" s="45"/>
      <c r="BA51" s="45"/>
      <c r="BB51" s="45"/>
      <c r="BC51" s="56"/>
    </row>
    <row r="52" spans="1:55" ht="18.75" x14ac:dyDescent="0.25">
      <c r="A52" s="24"/>
      <c r="B52" s="24"/>
      <c r="C52" s="36" t="s">
        <v>26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4"/>
      <c r="U52" s="45"/>
      <c r="V52" s="45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4"/>
      <c r="AJ52" s="44"/>
      <c r="AK52" s="43"/>
      <c r="AL52" s="43"/>
      <c r="AM52" s="43"/>
      <c r="AN52" s="43"/>
      <c r="AO52" s="43"/>
      <c r="AP52" s="43"/>
      <c r="AQ52" s="43"/>
      <c r="AR52" s="43"/>
      <c r="AS52" s="43"/>
      <c r="AT52" s="46"/>
      <c r="AU52" s="45"/>
      <c r="AV52" s="45"/>
      <c r="AW52" s="45"/>
      <c r="AX52" s="45"/>
      <c r="AY52" s="45"/>
      <c r="AZ52" s="45"/>
      <c r="BA52" s="45"/>
      <c r="BB52" s="45"/>
      <c r="BC52" s="56"/>
    </row>
    <row r="53" spans="1:55" ht="37.5" x14ac:dyDescent="0.25">
      <c r="A53" s="24" t="str">
        <f>'[1] расточник на базе9'!A30</f>
        <v>ОП.06</v>
      </c>
      <c r="B53" s="24" t="str">
        <f>'[1] расточник на базе9'!B30</f>
        <v>Технический английский язык</v>
      </c>
      <c r="C53" s="25" t="s">
        <v>24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44"/>
      <c r="T53" s="44"/>
      <c r="U53" s="45"/>
      <c r="V53" s="45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4"/>
      <c r="AJ53" s="44"/>
      <c r="AK53" s="50"/>
      <c r="AL53" s="50"/>
      <c r="AM53" s="50"/>
      <c r="AN53" s="50"/>
      <c r="AO53" s="50"/>
      <c r="AP53" s="50"/>
      <c r="AQ53" s="50"/>
      <c r="AR53" s="50"/>
      <c r="AS53" s="51"/>
      <c r="AT53" s="46"/>
      <c r="AU53" s="45"/>
      <c r="AV53" s="45"/>
      <c r="AW53" s="45"/>
      <c r="AX53" s="45"/>
      <c r="AY53" s="45"/>
      <c r="AZ53" s="45"/>
      <c r="BA53" s="45"/>
      <c r="BB53" s="45"/>
      <c r="BC53" s="56"/>
    </row>
    <row r="54" spans="1:55" ht="18.75" x14ac:dyDescent="0.25">
      <c r="A54" s="24"/>
      <c r="B54" s="24"/>
      <c r="C54" s="25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4"/>
      <c r="U54" s="45"/>
      <c r="V54" s="45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4"/>
      <c r="AJ54" s="44"/>
      <c r="AK54" s="43"/>
      <c r="AL54" s="43"/>
      <c r="AM54" s="43"/>
      <c r="AN54" s="43"/>
      <c r="AO54" s="43"/>
      <c r="AP54" s="43"/>
      <c r="AQ54" s="43"/>
      <c r="AR54" s="43"/>
      <c r="AS54" s="49"/>
      <c r="AT54" s="46"/>
      <c r="AU54" s="45"/>
      <c r="AV54" s="45"/>
      <c r="AW54" s="45"/>
      <c r="AX54" s="45"/>
      <c r="AY54" s="45"/>
      <c r="AZ54" s="45"/>
      <c r="BA54" s="45"/>
      <c r="BB54" s="45"/>
      <c r="BC54" s="56"/>
    </row>
    <row r="55" spans="1:55" ht="18.75" x14ac:dyDescent="0.25">
      <c r="A55" s="72" t="str">
        <f>'[1] расточник на базе9'!A31</f>
        <v xml:space="preserve">П.00 </v>
      </c>
      <c r="B55" s="72" t="str">
        <f>'[1] расточник на базе9'!B31</f>
        <v>Профессиональный цикл</v>
      </c>
      <c r="C55" s="73" t="s">
        <v>24</v>
      </c>
      <c r="D55" s="74">
        <f>D59+D61+D63</f>
        <v>7</v>
      </c>
      <c r="E55" s="74">
        <f t="shared" ref="E55:AT55" si="4">E59+E61+E63</f>
        <v>7</v>
      </c>
      <c r="F55" s="74">
        <f t="shared" si="4"/>
        <v>7</v>
      </c>
      <c r="G55" s="74">
        <f t="shared" si="4"/>
        <v>7</v>
      </c>
      <c r="H55" s="74">
        <f t="shared" si="4"/>
        <v>7</v>
      </c>
      <c r="I55" s="74">
        <f t="shared" si="4"/>
        <v>7</v>
      </c>
      <c r="J55" s="74">
        <f t="shared" si="4"/>
        <v>6</v>
      </c>
      <c r="K55" s="74">
        <f t="shared" si="4"/>
        <v>6</v>
      </c>
      <c r="L55" s="74">
        <f t="shared" si="4"/>
        <v>6</v>
      </c>
      <c r="M55" s="74">
        <f t="shared" si="4"/>
        <v>6</v>
      </c>
      <c r="N55" s="74">
        <f t="shared" si="4"/>
        <v>6</v>
      </c>
      <c r="O55" s="74">
        <f t="shared" si="4"/>
        <v>6</v>
      </c>
      <c r="P55" s="74">
        <f t="shared" si="4"/>
        <v>6</v>
      </c>
      <c r="Q55" s="74">
        <f t="shared" si="4"/>
        <v>6</v>
      </c>
      <c r="R55" s="74">
        <f t="shared" si="4"/>
        <v>6</v>
      </c>
      <c r="S55" s="58">
        <f t="shared" si="4"/>
        <v>36</v>
      </c>
      <c r="T55" s="58">
        <f t="shared" si="4"/>
        <v>36</v>
      </c>
      <c r="U55" s="19"/>
      <c r="V55" s="19"/>
      <c r="W55" s="74">
        <f t="shared" si="4"/>
        <v>2</v>
      </c>
      <c r="X55" s="74">
        <f t="shared" si="4"/>
        <v>2</v>
      </c>
      <c r="Y55" s="74">
        <f t="shared" si="4"/>
        <v>2</v>
      </c>
      <c r="Z55" s="74">
        <f t="shared" si="4"/>
        <v>1</v>
      </c>
      <c r="AA55" s="74">
        <f t="shared" si="4"/>
        <v>1</v>
      </c>
      <c r="AB55" s="74">
        <f t="shared" si="4"/>
        <v>1</v>
      </c>
      <c r="AC55" s="74">
        <f t="shared" si="4"/>
        <v>1</v>
      </c>
      <c r="AD55" s="74">
        <f t="shared" si="4"/>
        <v>1</v>
      </c>
      <c r="AE55" s="74">
        <f t="shared" si="4"/>
        <v>1</v>
      </c>
      <c r="AF55" s="74">
        <f t="shared" si="4"/>
        <v>1</v>
      </c>
      <c r="AG55" s="74">
        <f t="shared" si="4"/>
        <v>1</v>
      </c>
      <c r="AH55" s="74">
        <f t="shared" si="4"/>
        <v>1</v>
      </c>
      <c r="AI55" s="58">
        <f t="shared" si="4"/>
        <v>36</v>
      </c>
      <c r="AJ55" s="58">
        <f t="shared" si="4"/>
        <v>36</v>
      </c>
      <c r="AK55" s="74">
        <f t="shared" si="4"/>
        <v>3</v>
      </c>
      <c r="AL55" s="74">
        <f t="shared" si="4"/>
        <v>3</v>
      </c>
      <c r="AM55" s="74">
        <f t="shared" si="4"/>
        <v>2</v>
      </c>
      <c r="AN55" s="74">
        <f t="shared" si="4"/>
        <v>2</v>
      </c>
      <c r="AO55" s="74">
        <f t="shared" si="4"/>
        <v>2</v>
      </c>
      <c r="AP55" s="74">
        <f t="shared" si="4"/>
        <v>2</v>
      </c>
      <c r="AQ55" s="74">
        <f t="shared" si="4"/>
        <v>2</v>
      </c>
      <c r="AR55" s="74">
        <f t="shared" si="4"/>
        <v>2</v>
      </c>
      <c r="AS55" s="74">
        <f t="shared" si="4"/>
        <v>3</v>
      </c>
      <c r="AT55" s="59">
        <f t="shared" si="4"/>
        <v>0</v>
      </c>
      <c r="AU55" s="33"/>
      <c r="AV55" s="33"/>
      <c r="AW55" s="33"/>
      <c r="AX55" s="33"/>
      <c r="AY55" s="33"/>
      <c r="AZ55" s="33"/>
      <c r="BA55" s="33"/>
      <c r="BB55" s="33"/>
      <c r="BC55" s="64"/>
    </row>
    <row r="56" spans="1:55" ht="18.75" x14ac:dyDescent="0.25">
      <c r="A56" s="24"/>
      <c r="B56" s="24"/>
      <c r="C56" s="25" t="s">
        <v>28</v>
      </c>
      <c r="D56" s="75">
        <f>D58</f>
        <v>0</v>
      </c>
      <c r="E56" s="75">
        <f>E58</f>
        <v>0</v>
      </c>
      <c r="F56" s="75">
        <f t="shared" ref="F56:T56" si="5">F58</f>
        <v>0</v>
      </c>
      <c r="G56" s="75">
        <f t="shared" si="5"/>
        <v>0</v>
      </c>
      <c r="H56" s="75">
        <f t="shared" si="5"/>
        <v>0</v>
      </c>
      <c r="I56" s="75">
        <f t="shared" si="5"/>
        <v>0</v>
      </c>
      <c r="J56" s="75">
        <f t="shared" si="5"/>
        <v>0</v>
      </c>
      <c r="K56" s="75">
        <f t="shared" si="5"/>
        <v>0</v>
      </c>
      <c r="L56" s="75">
        <f t="shared" si="5"/>
        <v>0</v>
      </c>
      <c r="M56" s="75">
        <f t="shared" si="5"/>
        <v>0</v>
      </c>
      <c r="N56" s="75">
        <f t="shared" si="5"/>
        <v>0</v>
      </c>
      <c r="O56" s="75">
        <f t="shared" si="5"/>
        <v>0</v>
      </c>
      <c r="P56" s="75">
        <f t="shared" si="5"/>
        <v>0</v>
      </c>
      <c r="Q56" s="75">
        <f t="shared" si="5"/>
        <v>0</v>
      </c>
      <c r="R56" s="75">
        <f t="shared" si="5"/>
        <v>0</v>
      </c>
      <c r="S56" s="76">
        <f t="shared" si="5"/>
        <v>0</v>
      </c>
      <c r="T56" s="76">
        <f t="shared" si="5"/>
        <v>0</v>
      </c>
      <c r="U56" s="28"/>
      <c r="V56" s="28"/>
      <c r="W56" s="75">
        <f>W58</f>
        <v>0</v>
      </c>
      <c r="X56" s="75">
        <f t="shared" ref="X56:AT56" si="6">X58</f>
        <v>0</v>
      </c>
      <c r="Y56" s="75">
        <f t="shared" si="6"/>
        <v>0</v>
      </c>
      <c r="Z56" s="75">
        <f t="shared" si="6"/>
        <v>0</v>
      </c>
      <c r="AA56" s="75">
        <f t="shared" si="6"/>
        <v>0</v>
      </c>
      <c r="AB56" s="75">
        <f t="shared" si="6"/>
        <v>0</v>
      </c>
      <c r="AC56" s="75">
        <f t="shared" si="6"/>
        <v>0</v>
      </c>
      <c r="AD56" s="75">
        <f t="shared" si="6"/>
        <v>0</v>
      </c>
      <c r="AE56" s="75">
        <f t="shared" si="6"/>
        <v>0</v>
      </c>
      <c r="AF56" s="75">
        <f t="shared" si="6"/>
        <v>0</v>
      </c>
      <c r="AG56" s="75">
        <f t="shared" si="6"/>
        <v>0</v>
      </c>
      <c r="AH56" s="75">
        <f t="shared" si="6"/>
        <v>0</v>
      </c>
      <c r="AI56" s="76">
        <f t="shared" si="6"/>
        <v>0</v>
      </c>
      <c r="AJ56" s="76">
        <f t="shared" si="6"/>
        <v>0</v>
      </c>
      <c r="AK56" s="75">
        <f t="shared" si="6"/>
        <v>0</v>
      </c>
      <c r="AL56" s="75">
        <f t="shared" si="6"/>
        <v>0</v>
      </c>
      <c r="AM56" s="75">
        <f t="shared" si="6"/>
        <v>0</v>
      </c>
      <c r="AN56" s="75">
        <f t="shared" si="6"/>
        <v>0</v>
      </c>
      <c r="AO56" s="75">
        <f t="shared" si="6"/>
        <v>0</v>
      </c>
      <c r="AP56" s="75">
        <f t="shared" si="6"/>
        <v>0</v>
      </c>
      <c r="AQ56" s="75">
        <f t="shared" si="6"/>
        <v>0</v>
      </c>
      <c r="AR56" s="75">
        <f t="shared" si="6"/>
        <v>0</v>
      </c>
      <c r="AS56" s="75">
        <f t="shared" si="6"/>
        <v>0</v>
      </c>
      <c r="AT56" s="77">
        <f t="shared" si="6"/>
        <v>0</v>
      </c>
      <c r="AU56" s="33"/>
      <c r="AV56" s="33"/>
      <c r="AW56" s="33"/>
      <c r="AX56" s="33"/>
      <c r="AY56" s="33"/>
      <c r="AZ56" s="33"/>
      <c r="BA56" s="33"/>
      <c r="BB56" s="33"/>
      <c r="BC56" s="64"/>
    </row>
    <row r="57" spans="1:55" ht="131.25" x14ac:dyDescent="0.25">
      <c r="A57" s="78" t="str">
        <f>'[1] расточник на базе9'!A37</f>
        <v>ПМ.03</v>
      </c>
      <c r="B57" s="79" t="s">
        <v>33</v>
      </c>
      <c r="C57" s="73" t="s">
        <v>24</v>
      </c>
      <c r="D57" s="80">
        <f>D59+D61+D63</f>
        <v>7</v>
      </c>
      <c r="E57" s="80">
        <f t="shared" ref="E57:AT58" si="7">E59+E61+E63</f>
        <v>7</v>
      </c>
      <c r="F57" s="80">
        <f t="shared" si="7"/>
        <v>7</v>
      </c>
      <c r="G57" s="80">
        <f t="shared" si="7"/>
        <v>7</v>
      </c>
      <c r="H57" s="80">
        <f t="shared" si="7"/>
        <v>7</v>
      </c>
      <c r="I57" s="80">
        <f t="shared" si="7"/>
        <v>7</v>
      </c>
      <c r="J57" s="80">
        <f t="shared" si="7"/>
        <v>6</v>
      </c>
      <c r="K57" s="80">
        <f t="shared" si="7"/>
        <v>6</v>
      </c>
      <c r="L57" s="80">
        <f t="shared" si="7"/>
        <v>6</v>
      </c>
      <c r="M57" s="80">
        <f t="shared" si="7"/>
        <v>6</v>
      </c>
      <c r="N57" s="80">
        <f t="shared" si="7"/>
        <v>6</v>
      </c>
      <c r="O57" s="80">
        <f t="shared" si="7"/>
        <v>6</v>
      </c>
      <c r="P57" s="80">
        <f t="shared" si="7"/>
        <v>6</v>
      </c>
      <c r="Q57" s="80">
        <f t="shared" si="7"/>
        <v>6</v>
      </c>
      <c r="R57" s="80">
        <f t="shared" si="7"/>
        <v>6</v>
      </c>
      <c r="S57" s="27">
        <f t="shared" si="7"/>
        <v>36</v>
      </c>
      <c r="T57" s="27">
        <f t="shared" si="7"/>
        <v>36</v>
      </c>
      <c r="U57" s="28"/>
      <c r="V57" s="28"/>
      <c r="W57" s="80">
        <f t="shared" si="7"/>
        <v>2</v>
      </c>
      <c r="X57" s="80">
        <f t="shared" si="7"/>
        <v>2</v>
      </c>
      <c r="Y57" s="80">
        <f t="shared" si="7"/>
        <v>2</v>
      </c>
      <c r="Z57" s="80">
        <f t="shared" si="7"/>
        <v>1</v>
      </c>
      <c r="AA57" s="80">
        <f t="shared" si="7"/>
        <v>1</v>
      </c>
      <c r="AB57" s="80">
        <f t="shared" si="7"/>
        <v>1</v>
      </c>
      <c r="AC57" s="80">
        <f t="shared" si="7"/>
        <v>1</v>
      </c>
      <c r="AD57" s="80">
        <f t="shared" si="7"/>
        <v>1</v>
      </c>
      <c r="AE57" s="80">
        <f t="shared" si="7"/>
        <v>1</v>
      </c>
      <c r="AF57" s="80">
        <f t="shared" si="7"/>
        <v>1</v>
      </c>
      <c r="AG57" s="80">
        <f t="shared" si="7"/>
        <v>1</v>
      </c>
      <c r="AH57" s="80">
        <f t="shared" si="7"/>
        <v>1</v>
      </c>
      <c r="AI57" s="27">
        <f t="shared" si="7"/>
        <v>36</v>
      </c>
      <c r="AJ57" s="27">
        <f t="shared" si="7"/>
        <v>36</v>
      </c>
      <c r="AK57" s="80">
        <f t="shared" si="7"/>
        <v>3</v>
      </c>
      <c r="AL57" s="80">
        <f t="shared" si="7"/>
        <v>3</v>
      </c>
      <c r="AM57" s="80">
        <f t="shared" si="7"/>
        <v>2</v>
      </c>
      <c r="AN57" s="80">
        <f t="shared" si="7"/>
        <v>2</v>
      </c>
      <c r="AO57" s="80">
        <f t="shared" si="7"/>
        <v>2</v>
      </c>
      <c r="AP57" s="80">
        <f t="shared" si="7"/>
        <v>2</v>
      </c>
      <c r="AQ57" s="80">
        <f t="shared" si="7"/>
        <v>2</v>
      </c>
      <c r="AR57" s="80">
        <f t="shared" si="7"/>
        <v>2</v>
      </c>
      <c r="AS57" s="80">
        <f t="shared" si="7"/>
        <v>3</v>
      </c>
      <c r="AT57" s="47">
        <f t="shared" si="7"/>
        <v>0</v>
      </c>
      <c r="AU57" s="33"/>
      <c r="AV57" s="33"/>
      <c r="AW57" s="33"/>
      <c r="AX57" s="33"/>
      <c r="AY57" s="33"/>
      <c r="AZ57" s="33"/>
      <c r="BA57" s="33"/>
      <c r="BB57" s="33"/>
      <c r="BC57" s="64"/>
    </row>
    <row r="58" spans="1:55" ht="18.75" x14ac:dyDescent="0.25">
      <c r="A58" s="24"/>
      <c r="B58" s="24"/>
      <c r="C58" s="25" t="s">
        <v>28</v>
      </c>
      <c r="D58" s="75">
        <f>D60+D62+D64</f>
        <v>0</v>
      </c>
      <c r="E58" s="75">
        <f t="shared" si="7"/>
        <v>0</v>
      </c>
      <c r="F58" s="75">
        <f t="shared" si="7"/>
        <v>0</v>
      </c>
      <c r="G58" s="75">
        <f t="shared" si="7"/>
        <v>0</v>
      </c>
      <c r="H58" s="75">
        <f t="shared" si="7"/>
        <v>0</v>
      </c>
      <c r="I58" s="75">
        <f t="shared" si="7"/>
        <v>0</v>
      </c>
      <c r="J58" s="75">
        <f t="shared" si="7"/>
        <v>0</v>
      </c>
      <c r="K58" s="75">
        <f t="shared" si="7"/>
        <v>0</v>
      </c>
      <c r="L58" s="75">
        <f t="shared" si="7"/>
        <v>0</v>
      </c>
      <c r="M58" s="75">
        <f t="shared" si="7"/>
        <v>0</v>
      </c>
      <c r="N58" s="75">
        <f t="shared" si="7"/>
        <v>0</v>
      </c>
      <c r="O58" s="75">
        <f t="shared" si="7"/>
        <v>0</v>
      </c>
      <c r="P58" s="75">
        <f t="shared" si="7"/>
        <v>0</v>
      </c>
      <c r="Q58" s="75">
        <f t="shared" si="7"/>
        <v>0</v>
      </c>
      <c r="R58" s="75">
        <f t="shared" si="7"/>
        <v>0</v>
      </c>
      <c r="S58" s="76">
        <f t="shared" si="7"/>
        <v>0</v>
      </c>
      <c r="T58" s="76">
        <f t="shared" si="7"/>
        <v>0</v>
      </c>
      <c r="U58" s="28"/>
      <c r="V58" s="28"/>
      <c r="W58" s="75">
        <f t="shared" si="7"/>
        <v>0</v>
      </c>
      <c r="X58" s="75">
        <f t="shared" si="7"/>
        <v>0</v>
      </c>
      <c r="Y58" s="75">
        <f t="shared" si="7"/>
        <v>0</v>
      </c>
      <c r="Z58" s="75">
        <f t="shared" si="7"/>
        <v>0</v>
      </c>
      <c r="AA58" s="75">
        <f t="shared" si="7"/>
        <v>0</v>
      </c>
      <c r="AB58" s="75">
        <f t="shared" si="7"/>
        <v>0</v>
      </c>
      <c r="AC58" s="75">
        <f t="shared" si="7"/>
        <v>0</v>
      </c>
      <c r="AD58" s="75">
        <f t="shared" si="7"/>
        <v>0</v>
      </c>
      <c r="AE58" s="75">
        <f t="shared" si="7"/>
        <v>0</v>
      </c>
      <c r="AF58" s="75">
        <f t="shared" si="7"/>
        <v>0</v>
      </c>
      <c r="AG58" s="75">
        <f t="shared" si="7"/>
        <v>0</v>
      </c>
      <c r="AH58" s="75">
        <f t="shared" si="7"/>
        <v>0</v>
      </c>
      <c r="AI58" s="76">
        <f t="shared" si="7"/>
        <v>0</v>
      </c>
      <c r="AJ58" s="76">
        <f t="shared" si="7"/>
        <v>0</v>
      </c>
      <c r="AK58" s="75">
        <f t="shared" si="7"/>
        <v>0</v>
      </c>
      <c r="AL58" s="75">
        <f t="shared" si="7"/>
        <v>0</v>
      </c>
      <c r="AM58" s="75">
        <f t="shared" si="7"/>
        <v>0</v>
      </c>
      <c r="AN58" s="75">
        <f t="shared" si="7"/>
        <v>0</v>
      </c>
      <c r="AO58" s="75">
        <f t="shared" si="7"/>
        <v>0</v>
      </c>
      <c r="AP58" s="75">
        <f t="shared" si="7"/>
        <v>0</v>
      </c>
      <c r="AQ58" s="75">
        <f t="shared" si="7"/>
        <v>0</v>
      </c>
      <c r="AR58" s="75">
        <f t="shared" si="7"/>
        <v>0</v>
      </c>
      <c r="AS58" s="75">
        <f t="shared" si="7"/>
        <v>0</v>
      </c>
      <c r="AT58" s="77">
        <f t="shared" si="7"/>
        <v>0</v>
      </c>
      <c r="AU58" s="33"/>
      <c r="AV58" s="33"/>
      <c r="AW58" s="33"/>
      <c r="AX58" s="33"/>
      <c r="AY58" s="33"/>
      <c r="AZ58" s="33"/>
      <c r="BA58" s="33"/>
      <c r="BB58" s="33"/>
      <c r="BC58" s="64"/>
    </row>
    <row r="59" spans="1:55" ht="37.5" x14ac:dyDescent="0.25">
      <c r="A59" s="24" t="str">
        <f>'[1] расточник на базе9'!A38</f>
        <v>МДК.03.01</v>
      </c>
      <c r="B59" s="81" t="str">
        <f>'[1] расточник на базе9'!B38</f>
        <v>Технология обработки на токарно-расточных станках</v>
      </c>
      <c r="C59" s="82" t="s">
        <v>24</v>
      </c>
      <c r="D59" s="83">
        <v>7</v>
      </c>
      <c r="E59" s="83">
        <v>7</v>
      </c>
      <c r="F59" s="83">
        <v>7</v>
      </c>
      <c r="G59" s="83">
        <v>7</v>
      </c>
      <c r="H59" s="83">
        <v>7</v>
      </c>
      <c r="I59" s="83">
        <v>7</v>
      </c>
      <c r="J59" s="83">
        <v>6</v>
      </c>
      <c r="K59" s="83">
        <v>6</v>
      </c>
      <c r="L59" s="83">
        <v>6</v>
      </c>
      <c r="M59" s="83">
        <v>6</v>
      </c>
      <c r="N59" s="83">
        <v>6</v>
      </c>
      <c r="O59" s="52">
        <v>6</v>
      </c>
      <c r="P59" s="52">
        <v>6</v>
      </c>
      <c r="Q59" s="52">
        <v>6</v>
      </c>
      <c r="R59" s="52">
        <v>6</v>
      </c>
      <c r="S59" s="27"/>
      <c r="T59" s="27"/>
      <c r="U59" s="28"/>
      <c r="V59" s="28"/>
      <c r="W59" s="52">
        <v>2</v>
      </c>
      <c r="X59" s="52">
        <v>2</v>
      </c>
      <c r="Y59" s="52">
        <v>2</v>
      </c>
      <c r="Z59" s="83">
        <v>1</v>
      </c>
      <c r="AA59" s="83">
        <v>1</v>
      </c>
      <c r="AB59" s="83">
        <v>1</v>
      </c>
      <c r="AC59" s="83">
        <v>1</v>
      </c>
      <c r="AD59" s="83">
        <v>1</v>
      </c>
      <c r="AE59" s="83">
        <v>1</v>
      </c>
      <c r="AF59" s="83">
        <v>1</v>
      </c>
      <c r="AG59" s="83">
        <v>1</v>
      </c>
      <c r="AH59" s="83">
        <v>1</v>
      </c>
      <c r="AI59" s="27"/>
      <c r="AJ59" s="27"/>
      <c r="AK59" s="84">
        <v>3</v>
      </c>
      <c r="AL59" s="84">
        <v>3</v>
      </c>
      <c r="AM59" s="52">
        <v>2</v>
      </c>
      <c r="AN59" s="52">
        <v>2</v>
      </c>
      <c r="AO59" s="52">
        <v>2</v>
      </c>
      <c r="AP59" s="52">
        <v>2</v>
      </c>
      <c r="AQ59" s="52">
        <v>2</v>
      </c>
      <c r="AR59" s="52">
        <v>2</v>
      </c>
      <c r="AS59" s="84">
        <v>3</v>
      </c>
      <c r="AT59" s="47"/>
      <c r="AU59" s="33"/>
      <c r="AV59" s="33"/>
      <c r="AW59" s="33"/>
      <c r="AX59" s="33"/>
      <c r="AY59" s="33"/>
      <c r="AZ59" s="33"/>
      <c r="BA59" s="33"/>
      <c r="BB59" s="33"/>
      <c r="BC59" s="64"/>
    </row>
    <row r="60" spans="1:55" ht="18.75" x14ac:dyDescent="0.25">
      <c r="A60" s="24"/>
      <c r="B60" s="24"/>
      <c r="C60" s="25" t="s">
        <v>28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28"/>
      <c r="V60" s="28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6"/>
      <c r="AJ60" s="76"/>
      <c r="AK60" s="75"/>
      <c r="AL60" s="75"/>
      <c r="AM60" s="75"/>
      <c r="AN60" s="75"/>
      <c r="AO60" s="75"/>
      <c r="AP60" s="75"/>
      <c r="AQ60" s="75"/>
      <c r="AR60" s="75"/>
      <c r="AS60" s="75"/>
      <c r="AT60" s="77"/>
      <c r="AU60" s="33"/>
      <c r="AV60" s="33"/>
      <c r="AW60" s="33"/>
      <c r="AX60" s="33"/>
      <c r="AY60" s="33"/>
      <c r="AZ60" s="33"/>
      <c r="BA60" s="33"/>
      <c r="BB60" s="33"/>
      <c r="BC60" s="64"/>
    </row>
    <row r="61" spans="1:55" ht="18.75" x14ac:dyDescent="0.25">
      <c r="A61" s="24" t="str">
        <f>'[1] расточник на базе9'!A39</f>
        <v>УП.03</v>
      </c>
      <c r="B61" s="85" t="str">
        <f>'[1] расточник на базе9'!B39</f>
        <v>Учебная практика</v>
      </c>
      <c r="C61" s="86" t="s">
        <v>24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27">
        <v>36</v>
      </c>
      <c r="T61" s="27">
        <v>36</v>
      </c>
      <c r="U61" s="28"/>
      <c r="V61" s="28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27">
        <v>36</v>
      </c>
      <c r="AJ61" s="27">
        <v>36</v>
      </c>
      <c r="AK61" s="87"/>
      <c r="AL61" s="87"/>
      <c r="AM61" s="87"/>
      <c r="AN61" s="87"/>
      <c r="AO61" s="87"/>
      <c r="AP61" s="87"/>
      <c r="AQ61" s="87"/>
      <c r="AR61" s="87"/>
      <c r="AS61" s="87"/>
      <c r="AT61" s="47"/>
      <c r="AU61" s="33"/>
      <c r="AV61" s="33"/>
      <c r="AW61" s="33"/>
      <c r="AX61" s="33"/>
      <c r="AY61" s="33"/>
      <c r="AZ61" s="33"/>
      <c r="BA61" s="33"/>
      <c r="BB61" s="33"/>
      <c r="BC61" s="64"/>
    </row>
    <row r="62" spans="1:55" ht="18.75" x14ac:dyDescent="0.25">
      <c r="A62" s="24"/>
      <c r="B62" s="24"/>
      <c r="C62" s="25" t="s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27"/>
      <c r="T62" s="27"/>
      <c r="U62" s="28"/>
      <c r="V62" s="28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27"/>
      <c r="AJ62" s="27"/>
      <c r="AK62" s="53"/>
      <c r="AL62" s="53"/>
      <c r="AM62" s="53"/>
      <c r="AN62" s="53"/>
      <c r="AO62" s="53"/>
      <c r="AP62" s="53"/>
      <c r="AQ62" s="53"/>
      <c r="AR62" s="53"/>
      <c r="AS62" s="49"/>
      <c r="AT62" s="47"/>
      <c r="AU62" s="33"/>
      <c r="AV62" s="33"/>
      <c r="AW62" s="33"/>
      <c r="AX62" s="33"/>
      <c r="AY62" s="33"/>
      <c r="AZ62" s="33"/>
      <c r="BA62" s="33"/>
      <c r="BB62" s="33"/>
      <c r="BC62" s="64"/>
    </row>
    <row r="63" spans="1:55" ht="18.75" x14ac:dyDescent="0.25">
      <c r="A63" s="24" t="str">
        <f>'[1] расточник на базе9'!A40</f>
        <v>ПП.03</v>
      </c>
      <c r="B63" s="88" t="str">
        <f>'[1] расточник на базе9'!B40</f>
        <v>Производственная практика</v>
      </c>
      <c r="C63" s="89" t="s">
        <v>34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27"/>
      <c r="T63" s="27"/>
      <c r="U63" s="28"/>
      <c r="V63" s="28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27"/>
      <c r="AJ63" s="27"/>
      <c r="AK63" s="90"/>
      <c r="AL63" s="90"/>
      <c r="AM63" s="90"/>
      <c r="AN63" s="90"/>
      <c r="AO63" s="90"/>
      <c r="AP63" s="90"/>
      <c r="AQ63" s="90"/>
      <c r="AR63" s="90"/>
      <c r="AS63" s="91"/>
      <c r="AT63" s="47"/>
      <c r="AU63" s="33"/>
      <c r="AV63" s="33"/>
      <c r="AW63" s="33"/>
      <c r="AX63" s="33"/>
      <c r="AY63" s="33"/>
      <c r="AZ63" s="33"/>
      <c r="BA63" s="33"/>
      <c r="BB63" s="33"/>
      <c r="BC63" s="64"/>
    </row>
    <row r="64" spans="1:55" ht="18.75" x14ac:dyDescent="0.25">
      <c r="A64" s="35"/>
      <c r="B64" s="35"/>
      <c r="C64" s="36" t="s">
        <v>26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8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4"/>
      <c r="AJ64" s="44"/>
      <c r="AK64" s="43"/>
      <c r="AL64" s="43"/>
      <c r="AM64" s="43"/>
      <c r="AN64" s="43"/>
      <c r="AO64" s="43"/>
      <c r="AP64" s="43"/>
      <c r="AQ64" s="43"/>
      <c r="AR64" s="43"/>
      <c r="AS64" s="49"/>
      <c r="AT64" s="46"/>
      <c r="AU64" s="45"/>
      <c r="AV64" s="45"/>
      <c r="AW64" s="45"/>
      <c r="AX64" s="45"/>
      <c r="AY64" s="45"/>
      <c r="AZ64" s="45"/>
      <c r="BA64" s="45"/>
      <c r="BB64" s="45"/>
      <c r="BC64" s="56"/>
    </row>
    <row r="65" spans="1:55" ht="18.75" x14ac:dyDescent="0.25">
      <c r="A65" s="92" t="s">
        <v>35</v>
      </c>
      <c r="B65" s="92"/>
      <c r="C65" s="92"/>
      <c r="D65" s="93">
        <f t="shared" ref="D65:T66" si="8">D7+D41+D55</f>
        <v>36</v>
      </c>
      <c r="E65" s="93">
        <f t="shared" si="8"/>
        <v>36</v>
      </c>
      <c r="F65" s="93">
        <f t="shared" si="8"/>
        <v>36</v>
      </c>
      <c r="G65" s="93">
        <f t="shared" si="8"/>
        <v>36</v>
      </c>
      <c r="H65" s="93">
        <f t="shared" si="8"/>
        <v>36</v>
      </c>
      <c r="I65" s="93">
        <f t="shared" si="8"/>
        <v>36</v>
      </c>
      <c r="J65" s="93">
        <f t="shared" si="8"/>
        <v>36</v>
      </c>
      <c r="K65" s="93">
        <f t="shared" si="8"/>
        <v>36</v>
      </c>
      <c r="L65" s="93">
        <f t="shared" si="8"/>
        <v>36</v>
      </c>
      <c r="M65" s="93">
        <f t="shared" si="8"/>
        <v>36</v>
      </c>
      <c r="N65" s="93">
        <f t="shared" si="8"/>
        <v>36</v>
      </c>
      <c r="O65" s="93">
        <f t="shared" si="8"/>
        <v>36</v>
      </c>
      <c r="P65" s="93">
        <f t="shared" si="8"/>
        <v>36</v>
      </c>
      <c r="Q65" s="93">
        <f t="shared" si="8"/>
        <v>36</v>
      </c>
      <c r="R65" s="93">
        <f t="shared" si="8"/>
        <v>36</v>
      </c>
      <c r="S65" s="23">
        <f t="shared" si="8"/>
        <v>36</v>
      </c>
      <c r="T65" s="23">
        <f t="shared" si="8"/>
        <v>36</v>
      </c>
      <c r="U65" s="17"/>
      <c r="V65" s="17"/>
      <c r="W65" s="93">
        <f t="shared" ref="W65:AT66" si="9">W7+W41+W55</f>
        <v>36</v>
      </c>
      <c r="X65" s="93">
        <f t="shared" si="9"/>
        <v>36</v>
      </c>
      <c r="Y65" s="93">
        <f t="shared" si="9"/>
        <v>36</v>
      </c>
      <c r="Z65" s="93">
        <f t="shared" si="9"/>
        <v>36</v>
      </c>
      <c r="AA65" s="93">
        <f t="shared" si="9"/>
        <v>36</v>
      </c>
      <c r="AB65" s="93">
        <f t="shared" si="9"/>
        <v>36</v>
      </c>
      <c r="AC65" s="93">
        <f t="shared" si="9"/>
        <v>36</v>
      </c>
      <c r="AD65" s="93">
        <f t="shared" si="9"/>
        <v>36</v>
      </c>
      <c r="AE65" s="93">
        <f t="shared" si="9"/>
        <v>36</v>
      </c>
      <c r="AF65" s="93">
        <f t="shared" si="9"/>
        <v>36</v>
      </c>
      <c r="AG65" s="93">
        <f t="shared" si="9"/>
        <v>36</v>
      </c>
      <c r="AH65" s="93">
        <f t="shared" si="9"/>
        <v>36</v>
      </c>
      <c r="AI65" s="23">
        <f t="shared" si="9"/>
        <v>36</v>
      </c>
      <c r="AJ65" s="23">
        <f t="shared" si="9"/>
        <v>36</v>
      </c>
      <c r="AK65" s="93">
        <f t="shared" si="9"/>
        <v>36</v>
      </c>
      <c r="AL65" s="93">
        <f t="shared" si="9"/>
        <v>36</v>
      </c>
      <c r="AM65" s="93">
        <f t="shared" si="9"/>
        <v>36</v>
      </c>
      <c r="AN65" s="93">
        <f t="shared" si="9"/>
        <v>36</v>
      </c>
      <c r="AO65" s="93">
        <f t="shared" si="9"/>
        <v>35</v>
      </c>
      <c r="AP65" s="93">
        <f t="shared" si="9"/>
        <v>35</v>
      </c>
      <c r="AQ65" s="93">
        <f t="shared" si="9"/>
        <v>35</v>
      </c>
      <c r="AR65" s="93">
        <f t="shared" si="9"/>
        <v>35</v>
      </c>
      <c r="AS65" s="93">
        <f t="shared" si="9"/>
        <v>36</v>
      </c>
      <c r="AT65" s="18">
        <f t="shared" si="9"/>
        <v>0</v>
      </c>
      <c r="AU65" s="17"/>
      <c r="AV65" s="17"/>
      <c r="AW65" s="17"/>
      <c r="AX65" s="17"/>
      <c r="AY65" s="17"/>
      <c r="AZ65" s="17"/>
      <c r="BA65" s="17"/>
      <c r="BB65" s="17"/>
      <c r="BC65" s="63"/>
    </row>
    <row r="66" spans="1:55" ht="18.75" x14ac:dyDescent="0.25">
      <c r="A66" s="92" t="s">
        <v>36</v>
      </c>
      <c r="B66" s="92"/>
      <c r="C66" s="92"/>
      <c r="D66" s="93">
        <f t="shared" si="8"/>
        <v>0</v>
      </c>
      <c r="E66" s="93">
        <f t="shared" si="8"/>
        <v>0</v>
      </c>
      <c r="F66" s="93">
        <f t="shared" si="8"/>
        <v>0</v>
      </c>
      <c r="G66" s="93">
        <f t="shared" si="8"/>
        <v>0</v>
      </c>
      <c r="H66" s="93">
        <f t="shared" si="8"/>
        <v>0</v>
      </c>
      <c r="I66" s="93">
        <f t="shared" si="8"/>
        <v>0</v>
      </c>
      <c r="J66" s="93">
        <f t="shared" si="8"/>
        <v>0</v>
      </c>
      <c r="K66" s="93">
        <f t="shared" si="8"/>
        <v>0</v>
      </c>
      <c r="L66" s="93">
        <f t="shared" si="8"/>
        <v>0</v>
      </c>
      <c r="M66" s="93">
        <f t="shared" si="8"/>
        <v>0</v>
      </c>
      <c r="N66" s="93">
        <f t="shared" si="8"/>
        <v>0</v>
      </c>
      <c r="O66" s="93">
        <f t="shared" si="8"/>
        <v>0</v>
      </c>
      <c r="P66" s="93">
        <f t="shared" si="8"/>
        <v>0</v>
      </c>
      <c r="Q66" s="93">
        <f t="shared" si="8"/>
        <v>0</v>
      </c>
      <c r="R66" s="93">
        <f t="shared" si="8"/>
        <v>0</v>
      </c>
      <c r="S66" s="23">
        <f t="shared" si="8"/>
        <v>0</v>
      </c>
      <c r="T66" s="23">
        <f t="shared" si="8"/>
        <v>0</v>
      </c>
      <c r="U66" s="17"/>
      <c r="V66" s="17"/>
      <c r="W66" s="93">
        <f t="shared" si="9"/>
        <v>0</v>
      </c>
      <c r="X66" s="93">
        <f t="shared" si="9"/>
        <v>0</v>
      </c>
      <c r="Y66" s="93">
        <f t="shared" si="9"/>
        <v>0</v>
      </c>
      <c r="Z66" s="93">
        <f t="shared" si="9"/>
        <v>0</v>
      </c>
      <c r="AA66" s="93">
        <f t="shared" si="9"/>
        <v>0</v>
      </c>
      <c r="AB66" s="93">
        <f t="shared" si="9"/>
        <v>0</v>
      </c>
      <c r="AC66" s="93">
        <f t="shared" si="9"/>
        <v>0</v>
      </c>
      <c r="AD66" s="93">
        <f t="shared" si="9"/>
        <v>0</v>
      </c>
      <c r="AE66" s="93">
        <f t="shared" si="9"/>
        <v>0</v>
      </c>
      <c r="AF66" s="93">
        <f t="shared" si="9"/>
        <v>0</v>
      </c>
      <c r="AG66" s="93">
        <f t="shared" si="9"/>
        <v>0</v>
      </c>
      <c r="AH66" s="93">
        <f t="shared" si="9"/>
        <v>0</v>
      </c>
      <c r="AI66" s="23">
        <f t="shared" si="9"/>
        <v>0</v>
      </c>
      <c r="AJ66" s="23">
        <f t="shared" si="9"/>
        <v>0</v>
      </c>
      <c r="AK66" s="93">
        <f t="shared" si="9"/>
        <v>0</v>
      </c>
      <c r="AL66" s="93">
        <f t="shared" si="9"/>
        <v>0</v>
      </c>
      <c r="AM66" s="93">
        <f t="shared" si="9"/>
        <v>0</v>
      </c>
      <c r="AN66" s="93">
        <f t="shared" si="9"/>
        <v>0</v>
      </c>
      <c r="AO66" s="93">
        <f t="shared" si="9"/>
        <v>1</v>
      </c>
      <c r="AP66" s="93">
        <f t="shared" si="9"/>
        <v>1</v>
      </c>
      <c r="AQ66" s="93">
        <f t="shared" si="9"/>
        <v>1</v>
      </c>
      <c r="AR66" s="93">
        <f t="shared" si="9"/>
        <v>1</v>
      </c>
      <c r="AS66" s="93">
        <f t="shared" si="9"/>
        <v>0</v>
      </c>
      <c r="AT66" s="18">
        <f t="shared" si="9"/>
        <v>0</v>
      </c>
      <c r="AU66" s="17"/>
      <c r="AV66" s="17"/>
      <c r="AW66" s="17"/>
      <c r="AX66" s="17"/>
      <c r="AY66" s="17"/>
      <c r="AZ66" s="17"/>
      <c r="BA66" s="17"/>
      <c r="BB66" s="17"/>
      <c r="BC66" s="63"/>
    </row>
    <row r="67" spans="1:55" ht="18.75" x14ac:dyDescent="0.25">
      <c r="A67" s="92" t="s">
        <v>37</v>
      </c>
      <c r="B67" s="92"/>
      <c r="C67" s="92"/>
      <c r="D67" s="93">
        <f>SUM(D65:D66)</f>
        <v>36</v>
      </c>
      <c r="E67" s="93">
        <f t="shared" ref="E67:T67" si="10">SUM(E65:E66)</f>
        <v>36</v>
      </c>
      <c r="F67" s="93">
        <f t="shared" si="10"/>
        <v>36</v>
      </c>
      <c r="G67" s="93">
        <f t="shared" si="10"/>
        <v>36</v>
      </c>
      <c r="H67" s="93">
        <f t="shared" si="10"/>
        <v>36</v>
      </c>
      <c r="I67" s="93">
        <f t="shared" si="10"/>
        <v>36</v>
      </c>
      <c r="J67" s="93">
        <f t="shared" si="10"/>
        <v>36</v>
      </c>
      <c r="K67" s="93">
        <f t="shared" si="10"/>
        <v>36</v>
      </c>
      <c r="L67" s="93">
        <f t="shared" si="10"/>
        <v>36</v>
      </c>
      <c r="M67" s="93">
        <f t="shared" si="10"/>
        <v>36</v>
      </c>
      <c r="N67" s="93">
        <f t="shared" si="10"/>
        <v>36</v>
      </c>
      <c r="O67" s="93">
        <f t="shared" si="10"/>
        <v>36</v>
      </c>
      <c r="P67" s="93">
        <f t="shared" si="10"/>
        <v>36</v>
      </c>
      <c r="Q67" s="93">
        <f t="shared" si="10"/>
        <v>36</v>
      </c>
      <c r="R67" s="93">
        <f t="shared" si="10"/>
        <v>36</v>
      </c>
      <c r="S67" s="23">
        <f t="shared" si="10"/>
        <v>36</v>
      </c>
      <c r="T67" s="23">
        <f t="shared" si="10"/>
        <v>36</v>
      </c>
      <c r="U67" s="17"/>
      <c r="V67" s="17"/>
      <c r="W67" s="93">
        <f t="shared" ref="W67:AT67" si="11">SUM(W65:W66)</f>
        <v>36</v>
      </c>
      <c r="X67" s="93">
        <f t="shared" si="11"/>
        <v>36</v>
      </c>
      <c r="Y67" s="93">
        <f t="shared" si="11"/>
        <v>36</v>
      </c>
      <c r="Z67" s="93">
        <f t="shared" si="11"/>
        <v>36</v>
      </c>
      <c r="AA67" s="93">
        <f t="shared" si="11"/>
        <v>36</v>
      </c>
      <c r="AB67" s="93">
        <f t="shared" si="11"/>
        <v>36</v>
      </c>
      <c r="AC67" s="93">
        <f t="shared" si="11"/>
        <v>36</v>
      </c>
      <c r="AD67" s="93">
        <f t="shared" si="11"/>
        <v>36</v>
      </c>
      <c r="AE67" s="93">
        <f t="shared" si="11"/>
        <v>36</v>
      </c>
      <c r="AF67" s="93">
        <f t="shared" si="11"/>
        <v>36</v>
      </c>
      <c r="AG67" s="93">
        <f t="shared" si="11"/>
        <v>36</v>
      </c>
      <c r="AH67" s="93">
        <f t="shared" si="11"/>
        <v>36</v>
      </c>
      <c r="AI67" s="23">
        <f t="shared" si="11"/>
        <v>36</v>
      </c>
      <c r="AJ67" s="23">
        <f t="shared" si="11"/>
        <v>36</v>
      </c>
      <c r="AK67" s="93">
        <f t="shared" si="11"/>
        <v>36</v>
      </c>
      <c r="AL67" s="93">
        <f t="shared" si="11"/>
        <v>36</v>
      </c>
      <c r="AM67" s="93">
        <f t="shared" si="11"/>
        <v>36</v>
      </c>
      <c r="AN67" s="93">
        <f t="shared" si="11"/>
        <v>36</v>
      </c>
      <c r="AO67" s="93">
        <f t="shared" si="11"/>
        <v>36</v>
      </c>
      <c r="AP67" s="93">
        <f t="shared" si="11"/>
        <v>36</v>
      </c>
      <c r="AQ67" s="93">
        <f t="shared" si="11"/>
        <v>36</v>
      </c>
      <c r="AR67" s="93">
        <f t="shared" si="11"/>
        <v>36</v>
      </c>
      <c r="AS67" s="93">
        <f t="shared" si="11"/>
        <v>36</v>
      </c>
      <c r="AT67" s="18">
        <f t="shared" si="11"/>
        <v>0</v>
      </c>
      <c r="AU67" s="17"/>
      <c r="AV67" s="17"/>
      <c r="AW67" s="17"/>
      <c r="AX67" s="17"/>
      <c r="AY67" s="17"/>
      <c r="AZ67" s="17"/>
      <c r="BA67" s="17"/>
      <c r="BB67" s="17"/>
      <c r="BC67" s="63"/>
    </row>
    <row r="68" spans="1:55" ht="22.5" x14ac:dyDescent="0.25">
      <c r="A68" s="94" t="s">
        <v>38</v>
      </c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</row>
    <row r="69" spans="1:55" x14ac:dyDescent="0.25">
      <c r="A69" s="7" t="s">
        <v>1</v>
      </c>
      <c r="B69" s="7" t="s">
        <v>2</v>
      </c>
      <c r="C69" s="8"/>
      <c r="D69" s="9" t="s">
        <v>3</v>
      </c>
      <c r="E69" s="9"/>
      <c r="F69" s="9"/>
      <c r="G69" s="9"/>
      <c r="H69" s="9" t="s">
        <v>4</v>
      </c>
      <c r="I69" s="9" t="s">
        <v>5</v>
      </c>
      <c r="J69" s="9"/>
      <c r="K69" s="9"/>
      <c r="L69" s="9" t="s">
        <v>6</v>
      </c>
      <c r="M69" s="9" t="s">
        <v>7</v>
      </c>
      <c r="N69" s="9"/>
      <c r="O69" s="9"/>
      <c r="P69" s="9"/>
      <c r="Q69" s="9" t="s">
        <v>8</v>
      </c>
      <c r="R69" s="9"/>
      <c r="S69" s="9"/>
      <c r="T69" s="9"/>
      <c r="U69" s="10" t="s">
        <v>9</v>
      </c>
      <c r="V69" s="9" t="s">
        <v>10</v>
      </c>
      <c r="W69" s="9"/>
      <c r="X69" s="9"/>
      <c r="Y69" s="9"/>
      <c r="Z69" s="9" t="s">
        <v>11</v>
      </c>
      <c r="AA69" s="9"/>
      <c r="AB69" s="9"/>
      <c r="AC69" s="9"/>
      <c r="AD69" s="9" t="s">
        <v>12</v>
      </c>
      <c r="AE69" s="9"/>
      <c r="AF69" s="9"/>
      <c r="AG69" s="9"/>
      <c r="AH69" s="9" t="s">
        <v>13</v>
      </c>
      <c r="AI69" s="9" t="s">
        <v>14</v>
      </c>
      <c r="AJ69" s="9"/>
      <c r="AK69" s="9"/>
      <c r="AL69" s="9" t="s">
        <v>15</v>
      </c>
      <c r="AM69" s="9" t="s">
        <v>16</v>
      </c>
      <c r="AN69" s="9"/>
      <c r="AO69" s="9"/>
      <c r="AP69" s="9"/>
      <c r="AQ69" s="9" t="s">
        <v>17</v>
      </c>
      <c r="AR69" s="9" t="s">
        <v>18</v>
      </c>
      <c r="AS69" s="9"/>
      <c r="AT69" s="9"/>
      <c r="AU69" s="9" t="s">
        <v>19</v>
      </c>
      <c r="AV69" s="9" t="s">
        <v>20</v>
      </c>
      <c r="AW69" s="9"/>
      <c r="AX69" s="9"/>
      <c r="AY69" s="9"/>
      <c r="AZ69" s="9" t="s">
        <v>21</v>
      </c>
      <c r="BA69" s="9"/>
      <c r="BB69" s="9"/>
      <c r="BC69" s="9"/>
    </row>
    <row r="70" spans="1:55" x14ac:dyDescent="0.25">
      <c r="A70" s="7"/>
      <c r="B70" s="7"/>
      <c r="C70" s="8"/>
      <c r="D70" s="11">
        <v>1</v>
      </c>
      <c r="E70" s="11">
        <v>8</v>
      </c>
      <c r="F70" s="11">
        <v>15</v>
      </c>
      <c r="G70" s="11">
        <v>22</v>
      </c>
      <c r="H70" s="9"/>
      <c r="I70" s="11">
        <v>6</v>
      </c>
      <c r="J70" s="11">
        <v>13</v>
      </c>
      <c r="K70" s="11">
        <v>20</v>
      </c>
      <c r="L70" s="9"/>
      <c r="M70" s="11">
        <v>3</v>
      </c>
      <c r="N70" s="11">
        <v>10</v>
      </c>
      <c r="O70" s="11">
        <v>17</v>
      </c>
      <c r="P70" s="11">
        <v>24</v>
      </c>
      <c r="Q70" s="11">
        <v>1</v>
      </c>
      <c r="R70" s="11">
        <v>8</v>
      </c>
      <c r="S70" s="11">
        <v>15</v>
      </c>
      <c r="T70" s="11">
        <v>22</v>
      </c>
      <c r="U70" s="10"/>
      <c r="V70" s="11">
        <v>5</v>
      </c>
      <c r="W70" s="11">
        <v>12</v>
      </c>
      <c r="X70" s="11">
        <v>19</v>
      </c>
      <c r="Y70" s="11">
        <v>26</v>
      </c>
      <c r="Z70" s="11">
        <v>2</v>
      </c>
      <c r="AA70" s="11">
        <v>9</v>
      </c>
      <c r="AB70" s="11">
        <v>16</v>
      </c>
      <c r="AC70" s="11">
        <v>23</v>
      </c>
      <c r="AD70" s="11">
        <v>1</v>
      </c>
      <c r="AE70" s="11">
        <v>8</v>
      </c>
      <c r="AF70" s="11">
        <v>15</v>
      </c>
      <c r="AG70" s="11">
        <v>22</v>
      </c>
      <c r="AH70" s="9"/>
      <c r="AI70" s="11">
        <v>5</v>
      </c>
      <c r="AJ70" s="11">
        <v>12</v>
      </c>
      <c r="AK70" s="11">
        <v>19</v>
      </c>
      <c r="AL70" s="9"/>
      <c r="AM70" s="11">
        <v>3</v>
      </c>
      <c r="AN70" s="11">
        <v>10</v>
      </c>
      <c r="AO70" s="11">
        <v>17</v>
      </c>
      <c r="AP70" s="11">
        <v>24</v>
      </c>
      <c r="AQ70" s="9"/>
      <c r="AR70" s="11">
        <v>7</v>
      </c>
      <c r="AS70" s="11">
        <v>14</v>
      </c>
      <c r="AT70" s="11">
        <v>21</v>
      </c>
      <c r="AU70" s="9"/>
      <c r="AV70" s="11">
        <v>5</v>
      </c>
      <c r="AW70" s="11">
        <v>12</v>
      </c>
      <c r="AX70" s="11">
        <v>19</v>
      </c>
      <c r="AY70" s="11">
        <v>26</v>
      </c>
      <c r="AZ70" s="11">
        <v>2</v>
      </c>
      <c r="BA70" s="11">
        <v>9</v>
      </c>
      <c r="BB70" s="11">
        <v>16</v>
      </c>
      <c r="BC70" s="11">
        <v>23</v>
      </c>
    </row>
    <row r="71" spans="1:55" x14ac:dyDescent="0.25">
      <c r="A71" s="7"/>
      <c r="B71" s="7"/>
      <c r="C71" s="8"/>
      <c r="D71" s="11">
        <v>6</v>
      </c>
      <c r="E71" s="11">
        <v>13</v>
      </c>
      <c r="F71" s="11">
        <v>20</v>
      </c>
      <c r="G71" s="11">
        <v>27</v>
      </c>
      <c r="H71" s="9"/>
      <c r="I71" s="11">
        <v>11</v>
      </c>
      <c r="J71" s="11">
        <v>18</v>
      </c>
      <c r="K71" s="11">
        <v>25</v>
      </c>
      <c r="L71" s="9"/>
      <c r="M71" s="11">
        <v>8</v>
      </c>
      <c r="N71" s="11">
        <v>15</v>
      </c>
      <c r="O71" s="11">
        <v>22</v>
      </c>
      <c r="P71" s="11">
        <v>29</v>
      </c>
      <c r="Q71" s="11">
        <v>6</v>
      </c>
      <c r="R71" s="11">
        <v>13</v>
      </c>
      <c r="S71" s="11">
        <v>20</v>
      </c>
      <c r="T71" s="11">
        <v>27</v>
      </c>
      <c r="U71" s="10"/>
      <c r="V71" s="11">
        <v>10</v>
      </c>
      <c r="W71" s="11">
        <v>17</v>
      </c>
      <c r="X71" s="11">
        <v>24</v>
      </c>
      <c r="Y71" s="11">
        <v>31</v>
      </c>
      <c r="Z71" s="11">
        <v>7</v>
      </c>
      <c r="AA71" s="11">
        <v>14</v>
      </c>
      <c r="AB71" s="11">
        <v>21</v>
      </c>
      <c r="AC71" s="11">
        <v>28</v>
      </c>
      <c r="AD71" s="11">
        <v>6</v>
      </c>
      <c r="AE71" s="11">
        <v>13</v>
      </c>
      <c r="AF71" s="11">
        <v>20</v>
      </c>
      <c r="AG71" s="11">
        <v>27</v>
      </c>
      <c r="AH71" s="9"/>
      <c r="AI71" s="11">
        <v>10</v>
      </c>
      <c r="AJ71" s="11">
        <v>17</v>
      </c>
      <c r="AK71" s="11">
        <v>24</v>
      </c>
      <c r="AL71" s="9"/>
      <c r="AM71" s="11">
        <v>8</v>
      </c>
      <c r="AN71" s="11">
        <v>15</v>
      </c>
      <c r="AO71" s="11">
        <v>22</v>
      </c>
      <c r="AP71" s="11">
        <v>29</v>
      </c>
      <c r="AQ71" s="9"/>
      <c r="AR71" s="11">
        <v>12</v>
      </c>
      <c r="AS71" s="11">
        <v>19</v>
      </c>
      <c r="AT71" s="11">
        <v>26</v>
      </c>
      <c r="AU71" s="9"/>
      <c r="AV71" s="11">
        <v>10</v>
      </c>
      <c r="AW71" s="11">
        <v>17</v>
      </c>
      <c r="AX71" s="11">
        <v>24</v>
      </c>
      <c r="AY71" s="11">
        <v>31</v>
      </c>
      <c r="AZ71" s="11">
        <v>7</v>
      </c>
      <c r="BA71" s="11">
        <v>14</v>
      </c>
      <c r="BB71" s="11">
        <v>21</v>
      </c>
      <c r="BC71" s="11">
        <v>28</v>
      </c>
    </row>
    <row r="72" spans="1:55" x14ac:dyDescent="0.25">
      <c r="A72" s="7"/>
      <c r="B72" s="7"/>
      <c r="C72" s="8"/>
      <c r="D72" s="12">
        <v>1</v>
      </c>
      <c r="E72" s="12">
        <v>2</v>
      </c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2">
        <v>12</v>
      </c>
      <c r="P72" s="12">
        <v>13</v>
      </c>
      <c r="Q72" s="12">
        <v>14</v>
      </c>
      <c r="R72" s="12">
        <v>15</v>
      </c>
      <c r="S72" s="12">
        <v>16</v>
      </c>
      <c r="T72" s="12">
        <v>17</v>
      </c>
      <c r="U72" s="13"/>
      <c r="V72" s="13"/>
      <c r="W72" s="14">
        <v>1</v>
      </c>
      <c r="X72" s="14">
        <v>2</v>
      </c>
      <c r="Y72" s="14">
        <v>3</v>
      </c>
      <c r="Z72" s="14">
        <v>4</v>
      </c>
      <c r="AA72" s="14">
        <v>5</v>
      </c>
      <c r="AB72" s="14">
        <v>6</v>
      </c>
      <c r="AC72" s="14">
        <v>7</v>
      </c>
      <c r="AD72" s="14">
        <v>8</v>
      </c>
      <c r="AE72" s="14">
        <v>9</v>
      </c>
      <c r="AF72" s="14">
        <v>10</v>
      </c>
      <c r="AG72" s="14">
        <v>11</v>
      </c>
      <c r="AH72" s="14">
        <v>12</v>
      </c>
      <c r="AI72" s="14">
        <v>13</v>
      </c>
      <c r="AJ72" s="14">
        <v>14</v>
      </c>
      <c r="AK72" s="14">
        <v>15</v>
      </c>
      <c r="AL72" s="14">
        <v>16</v>
      </c>
      <c r="AM72" s="14">
        <v>17</v>
      </c>
      <c r="AN72" s="14">
        <v>18</v>
      </c>
      <c r="AO72" s="14">
        <v>19</v>
      </c>
      <c r="AP72" s="14">
        <v>20</v>
      </c>
      <c r="AQ72" s="14">
        <v>21</v>
      </c>
      <c r="AR72" s="12">
        <v>22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x14ac:dyDescent="0.25">
      <c r="A73" s="7"/>
      <c r="B73" s="7"/>
      <c r="C73" s="8"/>
      <c r="D73" s="12">
        <v>1</v>
      </c>
      <c r="E73" s="12">
        <v>2</v>
      </c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2">
        <v>12</v>
      </c>
      <c r="P73" s="14">
        <v>13</v>
      </c>
      <c r="Q73" s="14">
        <v>14</v>
      </c>
      <c r="R73" s="14">
        <v>15</v>
      </c>
      <c r="S73" s="14">
        <v>16</v>
      </c>
      <c r="T73" s="14">
        <v>17</v>
      </c>
      <c r="U73" s="13">
        <v>18</v>
      </c>
      <c r="V73" s="13">
        <v>19</v>
      </c>
      <c r="W73" s="14">
        <v>20</v>
      </c>
      <c r="X73" s="14">
        <v>21</v>
      </c>
      <c r="Y73" s="14">
        <v>22</v>
      </c>
      <c r="Z73" s="12">
        <v>23</v>
      </c>
      <c r="AA73" s="12">
        <v>24</v>
      </c>
      <c r="AB73" s="12">
        <v>25</v>
      </c>
      <c r="AC73" s="12">
        <v>26</v>
      </c>
      <c r="AD73" s="12">
        <v>27</v>
      </c>
      <c r="AE73" s="12">
        <v>28</v>
      </c>
      <c r="AF73" s="12">
        <v>29</v>
      </c>
      <c r="AG73" s="12">
        <v>30</v>
      </c>
      <c r="AH73" s="12">
        <v>31</v>
      </c>
      <c r="AI73" s="12">
        <v>32</v>
      </c>
      <c r="AJ73" s="12">
        <v>33</v>
      </c>
      <c r="AK73" s="12">
        <v>34</v>
      </c>
      <c r="AL73" s="12">
        <v>35</v>
      </c>
      <c r="AM73" s="12">
        <v>36</v>
      </c>
      <c r="AN73" s="12">
        <v>37</v>
      </c>
      <c r="AO73" s="12">
        <v>38</v>
      </c>
      <c r="AP73" s="12">
        <v>39</v>
      </c>
      <c r="AQ73" s="12">
        <v>40</v>
      </c>
      <c r="AR73" s="12">
        <v>41</v>
      </c>
      <c r="AS73" s="12">
        <v>42</v>
      </c>
      <c r="AT73" s="12">
        <v>43</v>
      </c>
      <c r="AU73" s="12">
        <v>44</v>
      </c>
      <c r="AV73" s="12">
        <v>45</v>
      </c>
      <c r="AW73" s="12">
        <v>46</v>
      </c>
      <c r="AX73" s="12">
        <v>47</v>
      </c>
      <c r="AY73" s="12">
        <v>48</v>
      </c>
      <c r="AZ73" s="12">
        <v>49</v>
      </c>
      <c r="BA73" s="12">
        <v>50</v>
      </c>
      <c r="BB73" s="12">
        <v>51</v>
      </c>
      <c r="BC73" s="12">
        <v>52</v>
      </c>
    </row>
    <row r="74" spans="1:55" ht="37.5" x14ac:dyDescent="0.25">
      <c r="A74" s="2" t="s">
        <v>22</v>
      </c>
      <c r="B74" s="2" t="s">
        <v>23</v>
      </c>
      <c r="C74" s="21" t="s">
        <v>24</v>
      </c>
      <c r="D74" s="16">
        <f>D76+D78+D80+D82+D84+D86+D88+D90++D92+D94+D96+D98+D100+D102+D104+D106</f>
        <v>27</v>
      </c>
      <c r="E74" s="16">
        <f t="shared" ref="E74:AR75" si="12">E76+E78+E80+E82+E84+E86+E88+E90++E92+E94+E96+E98+E100+E102+E104+E106</f>
        <v>27</v>
      </c>
      <c r="F74" s="16">
        <f t="shared" si="12"/>
        <v>28</v>
      </c>
      <c r="G74" s="16">
        <f t="shared" si="12"/>
        <v>28</v>
      </c>
      <c r="H74" s="16">
        <f t="shared" si="12"/>
        <v>28</v>
      </c>
      <c r="I74" s="16">
        <f t="shared" si="12"/>
        <v>28</v>
      </c>
      <c r="J74" s="16">
        <f t="shared" si="12"/>
        <v>28</v>
      </c>
      <c r="K74" s="16">
        <f t="shared" si="12"/>
        <v>28</v>
      </c>
      <c r="L74" s="16">
        <f t="shared" si="12"/>
        <v>28</v>
      </c>
      <c r="M74" s="16">
        <f t="shared" si="12"/>
        <v>28</v>
      </c>
      <c r="N74" s="16">
        <f t="shared" si="12"/>
        <v>27</v>
      </c>
      <c r="O74" s="16">
        <f t="shared" si="12"/>
        <v>27</v>
      </c>
      <c r="P74" s="57">
        <f t="shared" si="12"/>
        <v>0</v>
      </c>
      <c r="Q74" s="57">
        <f t="shared" si="12"/>
        <v>0</v>
      </c>
      <c r="R74" s="57">
        <f t="shared" si="12"/>
        <v>0</v>
      </c>
      <c r="S74" s="57">
        <f t="shared" si="12"/>
        <v>0</v>
      </c>
      <c r="T74" s="59">
        <f t="shared" si="12"/>
        <v>0</v>
      </c>
      <c r="U74" s="28"/>
      <c r="V74" s="28"/>
      <c r="W74" s="96">
        <f t="shared" si="12"/>
        <v>0</v>
      </c>
      <c r="X74" s="96">
        <f t="shared" si="12"/>
        <v>0</v>
      </c>
      <c r="Y74" s="96">
        <f t="shared" si="12"/>
        <v>0</v>
      </c>
      <c r="Z74" s="16">
        <f t="shared" si="12"/>
        <v>33</v>
      </c>
      <c r="AA74" s="16">
        <f t="shared" si="12"/>
        <v>33</v>
      </c>
      <c r="AB74" s="16">
        <f t="shared" si="12"/>
        <v>32</v>
      </c>
      <c r="AC74" s="16">
        <f t="shared" si="12"/>
        <v>32</v>
      </c>
      <c r="AD74" s="16">
        <f t="shared" si="12"/>
        <v>33</v>
      </c>
      <c r="AE74" s="16">
        <f t="shared" si="12"/>
        <v>33</v>
      </c>
      <c r="AF74" s="16">
        <f t="shared" si="12"/>
        <v>33</v>
      </c>
      <c r="AG74" s="16">
        <f t="shared" si="12"/>
        <v>33</v>
      </c>
      <c r="AH74" s="16">
        <f t="shared" si="12"/>
        <v>33</v>
      </c>
      <c r="AI74" s="16">
        <f t="shared" si="12"/>
        <v>32</v>
      </c>
      <c r="AJ74" s="16">
        <f t="shared" si="12"/>
        <v>32</v>
      </c>
      <c r="AK74" s="16">
        <f t="shared" si="12"/>
        <v>33</v>
      </c>
      <c r="AL74" s="16">
        <f t="shared" si="12"/>
        <v>33</v>
      </c>
      <c r="AM74" s="16">
        <f t="shared" si="12"/>
        <v>33</v>
      </c>
      <c r="AN74" s="16">
        <f t="shared" si="12"/>
        <v>33</v>
      </c>
      <c r="AO74" s="16">
        <f t="shared" si="12"/>
        <v>32</v>
      </c>
      <c r="AP74" s="16">
        <f t="shared" si="12"/>
        <v>32</v>
      </c>
      <c r="AQ74" s="16">
        <f t="shared" si="12"/>
        <v>33</v>
      </c>
      <c r="AR74" s="16">
        <f t="shared" si="12"/>
        <v>34</v>
      </c>
      <c r="AS74" s="59"/>
      <c r="AT74" s="5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ht="18" x14ac:dyDescent="0.25">
      <c r="A75" s="20"/>
      <c r="B75" s="20"/>
      <c r="C75" s="21" t="s">
        <v>25</v>
      </c>
      <c r="D75" s="62">
        <f>D77+D79+D81+D83+D85+D87+D89+D91++D93+D95+D97+D99+D101+D103+D105+D107</f>
        <v>0</v>
      </c>
      <c r="E75" s="62">
        <f t="shared" si="12"/>
        <v>0</v>
      </c>
      <c r="F75" s="62">
        <f t="shared" si="12"/>
        <v>0</v>
      </c>
      <c r="G75" s="62">
        <f t="shared" si="12"/>
        <v>0</v>
      </c>
      <c r="H75" s="62">
        <f t="shared" si="12"/>
        <v>0</v>
      </c>
      <c r="I75" s="62">
        <f t="shared" si="12"/>
        <v>0</v>
      </c>
      <c r="J75" s="62">
        <f t="shared" si="12"/>
        <v>0</v>
      </c>
      <c r="K75" s="62">
        <f t="shared" si="12"/>
        <v>0</v>
      </c>
      <c r="L75" s="62">
        <f t="shared" si="12"/>
        <v>0</v>
      </c>
      <c r="M75" s="62">
        <f t="shared" si="12"/>
        <v>0</v>
      </c>
      <c r="N75" s="62">
        <f t="shared" si="12"/>
        <v>0</v>
      </c>
      <c r="O75" s="62">
        <f t="shared" si="12"/>
        <v>0</v>
      </c>
      <c r="P75" s="57">
        <f t="shared" si="12"/>
        <v>0</v>
      </c>
      <c r="Q75" s="57">
        <f t="shared" si="12"/>
        <v>0</v>
      </c>
      <c r="R75" s="57">
        <f t="shared" si="12"/>
        <v>0</v>
      </c>
      <c r="S75" s="57">
        <f t="shared" si="12"/>
        <v>0</v>
      </c>
      <c r="T75" s="59">
        <f t="shared" si="12"/>
        <v>0</v>
      </c>
      <c r="U75" s="28"/>
      <c r="V75" s="28"/>
      <c r="W75" s="96">
        <f t="shared" si="12"/>
        <v>0</v>
      </c>
      <c r="X75" s="96">
        <f t="shared" si="12"/>
        <v>0</v>
      </c>
      <c r="Y75" s="96">
        <f t="shared" si="12"/>
        <v>0</v>
      </c>
      <c r="Z75" s="62">
        <f t="shared" si="12"/>
        <v>0</v>
      </c>
      <c r="AA75" s="62">
        <f t="shared" si="12"/>
        <v>0</v>
      </c>
      <c r="AB75" s="62">
        <f t="shared" si="12"/>
        <v>0</v>
      </c>
      <c r="AC75" s="62">
        <f t="shared" si="12"/>
        <v>0</v>
      </c>
      <c r="AD75" s="62">
        <f t="shared" si="12"/>
        <v>0</v>
      </c>
      <c r="AE75" s="62">
        <f t="shared" si="12"/>
        <v>0</v>
      </c>
      <c r="AF75" s="62">
        <f t="shared" si="12"/>
        <v>0</v>
      </c>
      <c r="AG75" s="62">
        <f t="shared" si="12"/>
        <v>0</v>
      </c>
      <c r="AH75" s="62">
        <f t="shared" si="12"/>
        <v>0</v>
      </c>
      <c r="AI75" s="62">
        <f t="shared" si="12"/>
        <v>0</v>
      </c>
      <c r="AJ75" s="62">
        <f t="shared" si="12"/>
        <v>0</v>
      </c>
      <c r="AK75" s="62">
        <f t="shared" si="12"/>
        <v>0</v>
      </c>
      <c r="AL75" s="62">
        <f t="shared" si="12"/>
        <v>0</v>
      </c>
      <c r="AM75" s="62">
        <f t="shared" si="12"/>
        <v>0</v>
      </c>
      <c r="AN75" s="62">
        <f t="shared" si="12"/>
        <v>0</v>
      </c>
      <c r="AO75" s="62">
        <f t="shared" si="12"/>
        <v>0</v>
      </c>
      <c r="AP75" s="62">
        <f t="shared" si="12"/>
        <v>0</v>
      </c>
      <c r="AQ75" s="62">
        <f t="shared" si="12"/>
        <v>0</v>
      </c>
      <c r="AR75" s="62">
        <f t="shared" si="12"/>
        <v>0</v>
      </c>
      <c r="AS75" s="59"/>
      <c r="AT75" s="18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18.75" x14ac:dyDescent="0.25">
      <c r="A76" s="24" t="s">
        <v>39</v>
      </c>
      <c r="B76" s="24" t="str">
        <f>'[1] расточник на базе9'!B7</f>
        <v xml:space="preserve">Русский язык </v>
      </c>
      <c r="C76" s="25" t="s">
        <v>24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97"/>
      <c r="Q76" s="97"/>
      <c r="R76" s="97"/>
      <c r="S76" s="97"/>
      <c r="T76" s="47"/>
      <c r="U76" s="28"/>
      <c r="V76" s="28"/>
      <c r="W76" s="98"/>
      <c r="X76" s="98"/>
      <c r="Y76" s="98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59"/>
      <c r="AT76" s="42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8.75" x14ac:dyDescent="0.25">
      <c r="A77" s="34"/>
      <c r="B77" s="35"/>
      <c r="C77" s="36" t="s">
        <v>26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99"/>
      <c r="Q77" s="99"/>
      <c r="R77" s="99"/>
      <c r="S77" s="99"/>
      <c r="T77" s="100"/>
      <c r="U77" s="39"/>
      <c r="V77" s="39"/>
      <c r="W77" s="101"/>
      <c r="X77" s="101"/>
      <c r="Y77" s="101"/>
      <c r="Z77" s="37"/>
      <c r="AA77" s="40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40"/>
      <c r="AR77" s="40"/>
      <c r="AS77" s="59"/>
      <c r="AT77" s="41"/>
      <c r="AU77" s="33"/>
      <c r="AV77" s="39"/>
      <c r="AW77" s="39"/>
      <c r="AX77" s="39"/>
      <c r="AY77" s="39"/>
      <c r="AZ77" s="39"/>
      <c r="BA77" s="39"/>
      <c r="BB77" s="39"/>
      <c r="BC77" s="39"/>
    </row>
    <row r="78" spans="1:55" ht="18.75" x14ac:dyDescent="0.25">
      <c r="A78" s="24" t="s">
        <v>40</v>
      </c>
      <c r="B78" s="24" t="str">
        <f>'[1] расточник на базе9'!B8</f>
        <v>Литература</v>
      </c>
      <c r="C78" s="25" t="s">
        <v>24</v>
      </c>
      <c r="D78" s="26">
        <v>4</v>
      </c>
      <c r="E78" s="26">
        <v>4</v>
      </c>
      <c r="F78" s="26">
        <v>4</v>
      </c>
      <c r="G78" s="26">
        <v>5</v>
      </c>
      <c r="H78" s="26">
        <v>5</v>
      </c>
      <c r="I78" s="26">
        <v>5</v>
      </c>
      <c r="J78" s="26">
        <v>5</v>
      </c>
      <c r="K78" s="26">
        <v>5</v>
      </c>
      <c r="L78" s="26">
        <v>5</v>
      </c>
      <c r="M78" s="26">
        <v>5</v>
      </c>
      <c r="N78" s="26">
        <v>5</v>
      </c>
      <c r="O78" s="26">
        <v>5</v>
      </c>
      <c r="P78" s="97"/>
      <c r="Q78" s="97"/>
      <c r="R78" s="97"/>
      <c r="S78" s="97"/>
      <c r="T78" s="47"/>
      <c r="U78" s="28"/>
      <c r="V78" s="28"/>
      <c r="W78" s="98"/>
      <c r="X78" s="98"/>
      <c r="Y78" s="98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59"/>
      <c r="AT78" s="42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ht="18" x14ac:dyDescent="0.25">
      <c r="A79" s="34"/>
      <c r="B79" s="35"/>
      <c r="C79" s="36" t="s">
        <v>26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102"/>
      <c r="Q79" s="102"/>
      <c r="R79" s="102"/>
      <c r="S79" s="102"/>
      <c r="T79" s="46"/>
      <c r="U79" s="45"/>
      <c r="V79" s="45"/>
      <c r="W79" s="103"/>
      <c r="X79" s="103"/>
      <c r="Y79" s="10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59"/>
      <c r="AT79" s="46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:55" ht="18.75" x14ac:dyDescent="0.25">
      <c r="A80" s="24" t="s">
        <v>41</v>
      </c>
      <c r="B80" s="24" t="str">
        <f>'[1] расточник на базе9'!B9</f>
        <v>Иностранный язык</v>
      </c>
      <c r="C80" s="25" t="s">
        <v>24</v>
      </c>
      <c r="D80" s="52">
        <v>2</v>
      </c>
      <c r="E80" s="52">
        <v>2</v>
      </c>
      <c r="F80" s="52">
        <v>2</v>
      </c>
      <c r="G80" s="52">
        <v>2</v>
      </c>
      <c r="H80" s="52">
        <v>2</v>
      </c>
      <c r="I80" s="26">
        <v>4</v>
      </c>
      <c r="J80" s="26">
        <v>3</v>
      </c>
      <c r="K80" s="26">
        <v>3</v>
      </c>
      <c r="L80" s="26">
        <v>3</v>
      </c>
      <c r="M80" s="26">
        <v>3</v>
      </c>
      <c r="N80" s="26">
        <v>3</v>
      </c>
      <c r="O80" s="26">
        <v>3</v>
      </c>
      <c r="P80" s="97"/>
      <c r="Q80" s="97"/>
      <c r="R80" s="97"/>
      <c r="S80" s="97"/>
      <c r="T80" s="47"/>
      <c r="U80" s="28"/>
      <c r="V80" s="28"/>
      <c r="W80" s="98"/>
      <c r="X80" s="98"/>
      <c r="Y80" s="98"/>
      <c r="Z80" s="31">
        <v>2</v>
      </c>
      <c r="AA80" s="31">
        <v>2</v>
      </c>
      <c r="AB80" s="31">
        <v>2</v>
      </c>
      <c r="AC80" s="31">
        <v>2</v>
      </c>
      <c r="AD80" s="29">
        <v>3</v>
      </c>
      <c r="AE80" s="29">
        <v>3</v>
      </c>
      <c r="AF80" s="29">
        <v>3</v>
      </c>
      <c r="AG80" s="29">
        <v>3</v>
      </c>
      <c r="AH80" s="29">
        <v>3</v>
      </c>
      <c r="AI80" s="29">
        <v>3</v>
      </c>
      <c r="AJ80" s="29">
        <v>3</v>
      </c>
      <c r="AK80" s="29">
        <v>3</v>
      </c>
      <c r="AL80" s="29">
        <v>3</v>
      </c>
      <c r="AM80" s="29">
        <v>3</v>
      </c>
      <c r="AN80" s="29">
        <v>3</v>
      </c>
      <c r="AO80" s="29">
        <v>3</v>
      </c>
      <c r="AP80" s="29">
        <v>3</v>
      </c>
      <c r="AQ80" s="29">
        <v>3</v>
      </c>
      <c r="AR80" s="29">
        <v>3</v>
      </c>
      <c r="AS80" s="59"/>
      <c r="AT80" s="47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ht="18.75" x14ac:dyDescent="0.25">
      <c r="A81" s="34"/>
      <c r="B81" s="35"/>
      <c r="C81" s="36" t="s">
        <v>26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02"/>
      <c r="Q81" s="102"/>
      <c r="R81" s="102"/>
      <c r="S81" s="102"/>
      <c r="T81" s="100"/>
      <c r="U81" s="45"/>
      <c r="V81" s="45"/>
      <c r="W81" s="103"/>
      <c r="X81" s="103"/>
      <c r="Y81" s="10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59"/>
      <c r="AT81" s="46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1:55" ht="18.75" x14ac:dyDescent="0.25">
      <c r="A82" s="24" t="s">
        <v>42</v>
      </c>
      <c r="B82" s="24" t="str">
        <f>'[1] расточник на базе9'!B10</f>
        <v>История</v>
      </c>
      <c r="C82" s="25" t="s">
        <v>24</v>
      </c>
      <c r="D82" s="26">
        <v>4</v>
      </c>
      <c r="E82" s="26">
        <v>4</v>
      </c>
      <c r="F82" s="52">
        <v>5</v>
      </c>
      <c r="G82" s="26">
        <v>4</v>
      </c>
      <c r="H82" s="26">
        <v>4</v>
      </c>
      <c r="I82" s="26">
        <v>4</v>
      </c>
      <c r="J82" s="26">
        <v>4</v>
      </c>
      <c r="K82" s="26">
        <v>4</v>
      </c>
      <c r="L82" s="26">
        <v>4</v>
      </c>
      <c r="M82" s="26">
        <v>4</v>
      </c>
      <c r="N82" s="52">
        <v>3</v>
      </c>
      <c r="O82" s="52">
        <v>3</v>
      </c>
      <c r="P82" s="97"/>
      <c r="Q82" s="97"/>
      <c r="R82" s="97"/>
      <c r="S82" s="97"/>
      <c r="T82" s="104"/>
      <c r="U82" s="28"/>
      <c r="V82" s="28"/>
      <c r="W82" s="98"/>
      <c r="X82" s="98"/>
      <c r="Y82" s="98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59"/>
      <c r="AT82" s="42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ht="18" x14ac:dyDescent="0.25">
      <c r="A83" s="34"/>
      <c r="B83" s="35"/>
      <c r="C83" s="36" t="s">
        <v>26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102"/>
      <c r="Q83" s="102"/>
      <c r="R83" s="102"/>
      <c r="S83" s="102"/>
      <c r="T83" s="46"/>
      <c r="U83" s="45"/>
      <c r="V83" s="45"/>
      <c r="W83" s="103"/>
      <c r="X83" s="103"/>
      <c r="Y83" s="10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59"/>
      <c r="AT83" s="46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1:55" ht="37.5" x14ac:dyDescent="0.25">
      <c r="A84" s="24" t="s">
        <v>43</v>
      </c>
      <c r="B84" s="24" t="str">
        <f>'[1] расточник на базе9'!B11</f>
        <v>Обществознание ( вкл. Экономику и право)</v>
      </c>
      <c r="C84" s="25" t="s">
        <v>24</v>
      </c>
      <c r="D84" s="52">
        <v>2</v>
      </c>
      <c r="E84" s="52">
        <v>2</v>
      </c>
      <c r="F84" s="52">
        <v>2</v>
      </c>
      <c r="G84" s="52">
        <v>2</v>
      </c>
      <c r="H84" s="52">
        <v>2</v>
      </c>
      <c r="I84" s="52">
        <v>2</v>
      </c>
      <c r="J84" s="26">
        <v>3</v>
      </c>
      <c r="K84" s="26">
        <v>3</v>
      </c>
      <c r="L84" s="26">
        <v>3</v>
      </c>
      <c r="M84" s="26">
        <v>3</v>
      </c>
      <c r="N84" s="26">
        <v>3</v>
      </c>
      <c r="O84" s="26">
        <v>3</v>
      </c>
      <c r="P84" s="97"/>
      <c r="Q84" s="97"/>
      <c r="R84" s="97"/>
      <c r="S84" s="97"/>
      <c r="T84" s="47"/>
      <c r="U84" s="28"/>
      <c r="V84" s="28"/>
      <c r="W84" s="98"/>
      <c r="X84" s="98"/>
      <c r="Y84" s="98"/>
      <c r="Z84" s="31">
        <v>8</v>
      </c>
      <c r="AA84" s="31">
        <v>8</v>
      </c>
      <c r="AB84" s="31">
        <v>8</v>
      </c>
      <c r="AC84" s="31">
        <v>8</v>
      </c>
      <c r="AD84" s="31">
        <v>8</v>
      </c>
      <c r="AE84" s="31">
        <v>8</v>
      </c>
      <c r="AF84" s="31">
        <v>8</v>
      </c>
      <c r="AG84" s="31">
        <v>8</v>
      </c>
      <c r="AH84" s="29">
        <v>7</v>
      </c>
      <c r="AI84" s="29">
        <v>7</v>
      </c>
      <c r="AJ84" s="29">
        <v>7</v>
      </c>
      <c r="AK84" s="29">
        <v>7</v>
      </c>
      <c r="AL84" s="29">
        <v>7</v>
      </c>
      <c r="AM84" s="29">
        <v>7</v>
      </c>
      <c r="AN84" s="29">
        <v>7</v>
      </c>
      <c r="AO84" s="29">
        <v>7</v>
      </c>
      <c r="AP84" s="29">
        <v>7</v>
      </c>
      <c r="AQ84" s="29">
        <v>7</v>
      </c>
      <c r="AR84" s="29">
        <v>7</v>
      </c>
      <c r="AS84" s="105"/>
      <c r="AT84" s="42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55" ht="18" x14ac:dyDescent="0.25">
      <c r="A85" s="34"/>
      <c r="B85" s="35"/>
      <c r="C85" s="36" t="s">
        <v>26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102"/>
      <c r="Q85" s="102"/>
      <c r="R85" s="102"/>
      <c r="S85" s="102"/>
      <c r="T85" s="46"/>
      <c r="U85" s="45"/>
      <c r="V85" s="45"/>
      <c r="W85" s="103"/>
      <c r="X85" s="103"/>
      <c r="Y85" s="10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59"/>
      <c r="AT85" s="46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1:55" ht="18.75" x14ac:dyDescent="0.25">
      <c r="A86" s="24" t="s">
        <v>44</v>
      </c>
      <c r="B86" s="24" t="str">
        <f>'[1] расточник на базе9'!B12</f>
        <v>Химия</v>
      </c>
      <c r="C86" s="25" t="s">
        <v>24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97"/>
      <c r="Q86" s="97"/>
      <c r="R86" s="97"/>
      <c r="S86" s="97"/>
      <c r="T86" s="47"/>
      <c r="U86" s="45"/>
      <c r="V86" s="45"/>
      <c r="W86" s="106"/>
      <c r="X86" s="106"/>
      <c r="Y86" s="106"/>
      <c r="Z86" s="26">
        <v>6</v>
      </c>
      <c r="AA86" s="26">
        <v>6</v>
      </c>
      <c r="AB86" s="26">
        <v>6</v>
      </c>
      <c r="AC86" s="26">
        <v>6</v>
      </c>
      <c r="AD86" s="26">
        <v>6</v>
      </c>
      <c r="AE86" s="26">
        <v>6</v>
      </c>
      <c r="AF86" s="26">
        <v>6</v>
      </c>
      <c r="AG86" s="26">
        <v>5</v>
      </c>
      <c r="AH86" s="26">
        <v>6</v>
      </c>
      <c r="AI86" s="26">
        <v>6</v>
      </c>
      <c r="AJ86" s="26">
        <v>6</v>
      </c>
      <c r="AK86" s="26">
        <v>6</v>
      </c>
      <c r="AL86" s="26">
        <v>6</v>
      </c>
      <c r="AM86" s="26">
        <v>6</v>
      </c>
      <c r="AN86" s="26">
        <v>6</v>
      </c>
      <c r="AO86" s="26">
        <v>6</v>
      </c>
      <c r="AP86" s="26">
        <v>6</v>
      </c>
      <c r="AQ86" s="26">
        <v>6</v>
      </c>
      <c r="AR86" s="52">
        <v>7</v>
      </c>
      <c r="AS86" s="59"/>
      <c r="AT86" s="47"/>
      <c r="AU86" s="45"/>
      <c r="AV86" s="45"/>
      <c r="AW86" s="45"/>
      <c r="AX86" s="45"/>
      <c r="AY86" s="45"/>
      <c r="AZ86" s="45"/>
      <c r="BA86" s="45"/>
      <c r="BB86" s="45"/>
      <c r="BC86" s="45"/>
    </row>
    <row r="87" spans="1:55" ht="18.75" x14ac:dyDescent="0.25">
      <c r="A87" s="34"/>
      <c r="B87" s="35"/>
      <c r="C87" s="36" t="s">
        <v>26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102"/>
      <c r="Q87" s="102"/>
      <c r="R87" s="102"/>
      <c r="S87" s="102"/>
      <c r="T87" s="100"/>
      <c r="U87" s="45"/>
      <c r="V87" s="45"/>
      <c r="W87" s="103"/>
      <c r="X87" s="103"/>
      <c r="Y87" s="10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59"/>
      <c r="AT87" s="46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1:55" ht="18.75" x14ac:dyDescent="0.25">
      <c r="A88" s="24" t="s">
        <v>45</v>
      </c>
      <c r="B88" s="24" t="str">
        <f>'[1] расточник на базе9'!B13</f>
        <v>Биология</v>
      </c>
      <c r="C88" s="25" t="s">
        <v>24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97"/>
      <c r="Q88" s="97"/>
      <c r="R88" s="97"/>
      <c r="S88" s="97"/>
      <c r="T88" s="47"/>
      <c r="U88" s="45"/>
      <c r="V88" s="45"/>
      <c r="W88" s="106"/>
      <c r="X88" s="106"/>
      <c r="Y88" s="10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59"/>
      <c r="AT88" s="47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1:55" ht="18" x14ac:dyDescent="0.25">
      <c r="A89" s="34"/>
      <c r="B89" s="35"/>
      <c r="C89" s="36" t="s">
        <v>26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102"/>
      <c r="Q89" s="102"/>
      <c r="R89" s="102"/>
      <c r="S89" s="102"/>
      <c r="T89" s="46"/>
      <c r="U89" s="45"/>
      <c r="V89" s="45"/>
      <c r="W89" s="103"/>
      <c r="X89" s="103"/>
      <c r="Y89" s="10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59"/>
      <c r="AT89" s="46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1:55" ht="18.75" x14ac:dyDescent="0.25">
      <c r="A90" s="24" t="s">
        <v>46</v>
      </c>
      <c r="B90" s="24" t="str">
        <f>'[1] расточник на базе9'!B14</f>
        <v>География</v>
      </c>
      <c r="C90" s="25" t="s">
        <v>24</v>
      </c>
      <c r="D90" s="52">
        <v>2</v>
      </c>
      <c r="E90" s="52">
        <v>2</v>
      </c>
      <c r="F90" s="52">
        <v>2</v>
      </c>
      <c r="G90" s="52">
        <v>2</v>
      </c>
      <c r="H90" s="52">
        <v>2</v>
      </c>
      <c r="I90" s="26">
        <v>1</v>
      </c>
      <c r="J90" s="26">
        <v>1</v>
      </c>
      <c r="K90" s="26">
        <v>1</v>
      </c>
      <c r="L90" s="26">
        <v>1</v>
      </c>
      <c r="M90" s="26">
        <v>1</v>
      </c>
      <c r="N90" s="26">
        <v>1</v>
      </c>
      <c r="O90" s="26">
        <v>1</v>
      </c>
      <c r="P90" s="97"/>
      <c r="Q90" s="97"/>
      <c r="R90" s="97"/>
      <c r="S90" s="97"/>
      <c r="T90" s="47"/>
      <c r="U90" s="28"/>
      <c r="V90" s="28"/>
      <c r="W90" s="106"/>
      <c r="X90" s="106"/>
      <c r="Y90" s="106"/>
      <c r="Z90" s="26">
        <v>1</v>
      </c>
      <c r="AA90" s="26">
        <v>1</v>
      </c>
      <c r="AB90" s="26">
        <v>1</v>
      </c>
      <c r="AC90" s="26">
        <v>1</v>
      </c>
      <c r="AD90" s="26">
        <v>1</v>
      </c>
      <c r="AE90" s="26">
        <v>1</v>
      </c>
      <c r="AF90" s="26">
        <v>1</v>
      </c>
      <c r="AG90" s="26">
        <v>1</v>
      </c>
      <c r="AH90" s="26">
        <v>1</v>
      </c>
      <c r="AI90" s="26">
        <v>1</v>
      </c>
      <c r="AJ90" s="26">
        <v>1</v>
      </c>
      <c r="AK90" s="26">
        <v>1</v>
      </c>
      <c r="AL90" s="26">
        <v>1</v>
      </c>
      <c r="AM90" s="26">
        <v>1</v>
      </c>
      <c r="AN90" s="26">
        <v>1</v>
      </c>
      <c r="AO90" s="26">
        <v>1</v>
      </c>
      <c r="AP90" s="26">
        <v>1</v>
      </c>
      <c r="AQ90" s="52">
        <v>2</v>
      </c>
      <c r="AR90" s="52">
        <v>2</v>
      </c>
      <c r="AS90" s="59"/>
      <c r="AT90" s="47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1:55" ht="18" x14ac:dyDescent="0.25">
      <c r="A91" s="34"/>
      <c r="B91" s="35"/>
      <c r="C91" s="36" t="s">
        <v>26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102"/>
      <c r="Q91" s="102"/>
      <c r="R91" s="102"/>
      <c r="S91" s="102"/>
      <c r="T91" s="46"/>
      <c r="U91" s="45"/>
      <c r="V91" s="45"/>
      <c r="W91" s="103"/>
      <c r="X91" s="103"/>
      <c r="Y91" s="10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59"/>
      <c r="AT91" s="46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1:55" ht="18.75" x14ac:dyDescent="0.25">
      <c r="A92" s="24" t="str">
        <f>'[1] расточник на базе9'!A15</f>
        <v>ОДБ.09</v>
      </c>
      <c r="B92" s="24" t="str">
        <f>'[1] расточник на базе9'!B15</f>
        <v>ОБЖ</v>
      </c>
      <c r="C92" s="25" t="s">
        <v>24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97"/>
      <c r="Q92" s="97"/>
      <c r="R92" s="97"/>
      <c r="S92" s="97"/>
      <c r="T92" s="47"/>
      <c r="U92" s="45"/>
      <c r="V92" s="45"/>
      <c r="W92" s="106"/>
      <c r="X92" s="106"/>
      <c r="Y92" s="106"/>
      <c r="Z92" s="52">
        <v>4</v>
      </c>
      <c r="AA92" s="52">
        <v>4</v>
      </c>
      <c r="AB92" s="52">
        <v>4</v>
      </c>
      <c r="AC92" s="52">
        <v>4</v>
      </c>
      <c r="AD92" s="52">
        <v>4</v>
      </c>
      <c r="AE92" s="52">
        <v>4</v>
      </c>
      <c r="AF92" s="52">
        <v>4</v>
      </c>
      <c r="AG92" s="52">
        <v>4</v>
      </c>
      <c r="AH92" s="52">
        <v>4</v>
      </c>
      <c r="AI92" s="52">
        <v>4</v>
      </c>
      <c r="AJ92" s="52">
        <v>4</v>
      </c>
      <c r="AK92" s="52">
        <v>4</v>
      </c>
      <c r="AL92" s="52">
        <v>4</v>
      </c>
      <c r="AM92" s="52">
        <v>4</v>
      </c>
      <c r="AN92" s="52">
        <v>4</v>
      </c>
      <c r="AO92" s="107">
        <v>3</v>
      </c>
      <c r="AP92" s="107">
        <v>3</v>
      </c>
      <c r="AQ92" s="107">
        <v>3</v>
      </c>
      <c r="AR92" s="107">
        <v>3</v>
      </c>
      <c r="AS92" s="59"/>
      <c r="AT92" s="46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1:55" ht="18" x14ac:dyDescent="0.25">
      <c r="A93" s="34"/>
      <c r="B93" s="35"/>
      <c r="C93" s="36" t="s">
        <v>26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102"/>
      <c r="Q93" s="102"/>
      <c r="R93" s="102"/>
      <c r="S93" s="102"/>
      <c r="T93" s="46"/>
      <c r="U93" s="45"/>
      <c r="V93" s="45"/>
      <c r="W93" s="103"/>
      <c r="X93" s="103"/>
      <c r="Y93" s="10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59"/>
      <c r="AT93" s="46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 ht="18.75" x14ac:dyDescent="0.25">
      <c r="A94" s="24" t="str">
        <f>'[1] расточник на базе9'!A16</f>
        <v>ОДБ.10</v>
      </c>
      <c r="B94" s="24" t="str">
        <f>'[1] расточник на базе9'!B16</f>
        <v>Физическая культура</v>
      </c>
      <c r="C94" s="25" t="s">
        <v>24</v>
      </c>
      <c r="D94" s="52">
        <v>2</v>
      </c>
      <c r="E94" s="52">
        <v>2</v>
      </c>
      <c r="F94" s="52">
        <v>2</v>
      </c>
      <c r="G94" s="52">
        <v>2</v>
      </c>
      <c r="H94" s="54">
        <v>3</v>
      </c>
      <c r="I94" s="54">
        <v>3</v>
      </c>
      <c r="J94" s="54">
        <v>3</v>
      </c>
      <c r="K94" s="54">
        <v>3</v>
      </c>
      <c r="L94" s="54">
        <v>3</v>
      </c>
      <c r="M94" s="54">
        <v>3</v>
      </c>
      <c r="N94" s="54">
        <v>3</v>
      </c>
      <c r="O94" s="54">
        <v>3</v>
      </c>
      <c r="P94" s="97"/>
      <c r="Q94" s="97"/>
      <c r="R94" s="97"/>
      <c r="S94" s="97"/>
      <c r="T94" s="47"/>
      <c r="U94" s="45"/>
      <c r="V94" s="45"/>
      <c r="W94" s="106"/>
      <c r="X94" s="106"/>
      <c r="Y94" s="106"/>
      <c r="Z94" s="52">
        <v>2</v>
      </c>
      <c r="AA94" s="52">
        <v>2</v>
      </c>
      <c r="AB94" s="52">
        <v>2</v>
      </c>
      <c r="AC94" s="52">
        <v>2</v>
      </c>
      <c r="AD94" s="52">
        <v>2</v>
      </c>
      <c r="AE94" s="52">
        <v>2</v>
      </c>
      <c r="AF94" s="54">
        <v>3</v>
      </c>
      <c r="AG94" s="84">
        <v>4</v>
      </c>
      <c r="AH94" s="84">
        <v>4</v>
      </c>
      <c r="AI94" s="54">
        <v>3</v>
      </c>
      <c r="AJ94" s="54">
        <v>3</v>
      </c>
      <c r="AK94" s="54">
        <v>3</v>
      </c>
      <c r="AL94" s="54">
        <v>3</v>
      </c>
      <c r="AM94" s="54">
        <v>3</v>
      </c>
      <c r="AN94" s="54">
        <v>3</v>
      </c>
      <c r="AO94" s="54">
        <v>3</v>
      </c>
      <c r="AP94" s="54">
        <v>3</v>
      </c>
      <c r="AQ94" s="54">
        <v>3</v>
      </c>
      <c r="AR94" s="54">
        <v>3</v>
      </c>
      <c r="AS94" s="59"/>
      <c r="AT94" s="46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 ht="18.75" x14ac:dyDescent="0.25">
      <c r="A95" s="34"/>
      <c r="B95" s="35"/>
      <c r="C95" s="36" t="s">
        <v>26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102"/>
      <c r="Q95" s="102"/>
      <c r="R95" s="102"/>
      <c r="S95" s="102"/>
      <c r="T95" s="100"/>
      <c r="U95" s="45"/>
      <c r="V95" s="45"/>
      <c r="W95" s="103"/>
      <c r="X95" s="103"/>
      <c r="Y95" s="10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59"/>
      <c r="AT95" s="46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1:55" ht="18.75" x14ac:dyDescent="0.25">
      <c r="A96" s="24" t="str">
        <f>'[1] расточник на базе9'!A17</f>
        <v>ОДБ.11</v>
      </c>
      <c r="B96" s="24" t="str">
        <f>'[1] расточник на базе9'!B17</f>
        <v>Астрономия</v>
      </c>
      <c r="C96" s="25" t="s">
        <v>24</v>
      </c>
      <c r="D96" s="52">
        <v>2</v>
      </c>
      <c r="E96" s="52">
        <v>2</v>
      </c>
      <c r="F96" s="52">
        <v>2</v>
      </c>
      <c r="G96" s="52">
        <v>2</v>
      </c>
      <c r="H96" s="52">
        <v>2</v>
      </c>
      <c r="I96" s="26">
        <v>1</v>
      </c>
      <c r="J96" s="26">
        <v>1</v>
      </c>
      <c r="K96" s="26">
        <v>1</v>
      </c>
      <c r="L96" s="26">
        <v>1</v>
      </c>
      <c r="M96" s="26">
        <v>1</v>
      </c>
      <c r="N96" s="26">
        <v>1</v>
      </c>
      <c r="O96" s="26">
        <v>1</v>
      </c>
      <c r="P96" s="97"/>
      <c r="Q96" s="97"/>
      <c r="R96" s="97"/>
      <c r="S96" s="97"/>
      <c r="T96" s="47"/>
      <c r="U96" s="45"/>
      <c r="V96" s="45"/>
      <c r="W96" s="106"/>
      <c r="X96" s="106"/>
      <c r="Y96" s="106"/>
      <c r="Z96" s="52">
        <v>2</v>
      </c>
      <c r="AA96" s="52">
        <v>2</v>
      </c>
      <c r="AB96" s="26">
        <v>1</v>
      </c>
      <c r="AC96" s="26">
        <v>1</v>
      </c>
      <c r="AD96" s="26">
        <v>1</v>
      </c>
      <c r="AE96" s="26">
        <v>1</v>
      </c>
      <c r="AF96" s="26">
        <v>1</v>
      </c>
      <c r="AG96" s="26">
        <v>1</v>
      </c>
      <c r="AH96" s="26">
        <v>1</v>
      </c>
      <c r="AI96" s="26">
        <v>1</v>
      </c>
      <c r="AJ96" s="26">
        <v>1</v>
      </c>
      <c r="AK96" s="26">
        <v>1</v>
      </c>
      <c r="AL96" s="26">
        <v>1</v>
      </c>
      <c r="AM96" s="26">
        <v>1</v>
      </c>
      <c r="AN96" s="26">
        <v>1</v>
      </c>
      <c r="AO96" s="26">
        <v>1</v>
      </c>
      <c r="AP96" s="26">
        <v>1</v>
      </c>
      <c r="AQ96" s="26">
        <v>1</v>
      </c>
      <c r="AR96" s="26">
        <v>1</v>
      </c>
      <c r="AS96" s="59"/>
      <c r="AT96" s="47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 ht="18" x14ac:dyDescent="0.25">
      <c r="A97" s="35"/>
      <c r="B97" s="35"/>
      <c r="C97" s="36" t="s">
        <v>26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102"/>
      <c r="Q97" s="102"/>
      <c r="R97" s="102"/>
      <c r="S97" s="102"/>
      <c r="T97" s="46"/>
      <c r="U97" s="45"/>
      <c r="V97" s="45"/>
      <c r="W97" s="103"/>
      <c r="X97" s="103"/>
      <c r="Y97" s="10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59"/>
      <c r="AT97" s="46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 ht="18.75" x14ac:dyDescent="0.25">
      <c r="A98" s="24" t="str">
        <f>'[1] расточник на базе9'!A18</f>
        <v>ОДБ.12</v>
      </c>
      <c r="B98" s="24" t="str">
        <f>'[1] расточник на базе9'!B18</f>
        <v>Технология</v>
      </c>
      <c r="C98" s="25" t="s">
        <v>24</v>
      </c>
      <c r="D98" s="26">
        <v>3</v>
      </c>
      <c r="E98" s="26">
        <v>3</v>
      </c>
      <c r="F98" s="26">
        <v>3</v>
      </c>
      <c r="G98" s="26">
        <v>3</v>
      </c>
      <c r="H98" s="26">
        <v>3</v>
      </c>
      <c r="I98" s="26">
        <v>3</v>
      </c>
      <c r="J98" s="26">
        <v>3</v>
      </c>
      <c r="K98" s="26">
        <v>3</v>
      </c>
      <c r="L98" s="26">
        <v>3</v>
      </c>
      <c r="M98" s="26">
        <v>3</v>
      </c>
      <c r="N98" s="26">
        <v>3</v>
      </c>
      <c r="O98" s="26">
        <v>3</v>
      </c>
      <c r="P98" s="97"/>
      <c r="Q98" s="97"/>
      <c r="R98" s="97"/>
      <c r="S98" s="97"/>
      <c r="T98" s="55"/>
      <c r="U98" s="28"/>
      <c r="V98" s="28"/>
      <c r="W98" s="106"/>
      <c r="X98" s="106"/>
      <c r="Y98" s="10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59"/>
      <c r="AT98" s="47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1:55" ht="18" x14ac:dyDescent="0.25">
      <c r="A99" s="35"/>
      <c r="B99" s="35"/>
      <c r="C99" s="36" t="s">
        <v>26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102"/>
      <c r="Q99" s="102"/>
      <c r="R99" s="102"/>
      <c r="S99" s="102"/>
      <c r="T99" s="46"/>
      <c r="U99" s="45"/>
      <c r="V99" s="45"/>
      <c r="W99" s="103"/>
      <c r="X99" s="103"/>
      <c r="Y99" s="10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59"/>
      <c r="AT99" s="46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1:55" ht="37.5" x14ac:dyDescent="0.25">
      <c r="A100" s="24" t="str">
        <f>'[1] расточник на базе9'!A19</f>
        <v>ОДБ.13</v>
      </c>
      <c r="B100" s="24" t="str">
        <f>'[1] расточник на базе9'!B19</f>
        <v>Мировая художественная культура</v>
      </c>
      <c r="C100" s="25" t="s">
        <v>24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97"/>
      <c r="Q100" s="97"/>
      <c r="R100" s="97"/>
      <c r="S100" s="97"/>
      <c r="T100" s="47"/>
      <c r="U100" s="45"/>
      <c r="V100" s="45"/>
      <c r="W100" s="106"/>
      <c r="X100" s="106"/>
      <c r="Y100" s="10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59"/>
      <c r="AT100" s="47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1:55" ht="18" x14ac:dyDescent="0.25">
      <c r="A101" s="35"/>
      <c r="B101" s="35"/>
      <c r="C101" s="36" t="s">
        <v>26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102"/>
      <c r="Q101" s="102"/>
      <c r="R101" s="102"/>
      <c r="S101" s="102"/>
      <c r="T101" s="46"/>
      <c r="U101" s="45"/>
      <c r="V101" s="45"/>
      <c r="W101" s="103"/>
      <c r="X101" s="103"/>
      <c r="Y101" s="10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59"/>
      <c r="AT101" s="46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1:55" ht="18.75" x14ac:dyDescent="0.25">
      <c r="A102" s="24" t="str">
        <f>'[1] расточник на базе9'!A21</f>
        <v>ОДБ.14</v>
      </c>
      <c r="B102" s="24" t="str">
        <f>'[1] расточник на базе9'!B21</f>
        <v>Математика (профильный)</v>
      </c>
      <c r="C102" s="25" t="s">
        <v>24</v>
      </c>
      <c r="D102" s="52">
        <v>4</v>
      </c>
      <c r="E102" s="52">
        <v>4</v>
      </c>
      <c r="F102" s="52">
        <v>4</v>
      </c>
      <c r="G102" s="52">
        <v>4</v>
      </c>
      <c r="H102" s="26">
        <v>3</v>
      </c>
      <c r="I102" s="26">
        <v>3</v>
      </c>
      <c r="J102" s="26">
        <v>3</v>
      </c>
      <c r="K102" s="26">
        <v>3</v>
      </c>
      <c r="L102" s="26">
        <v>3</v>
      </c>
      <c r="M102" s="26">
        <v>3</v>
      </c>
      <c r="N102" s="26">
        <v>3</v>
      </c>
      <c r="O102" s="26">
        <v>3</v>
      </c>
      <c r="P102" s="97"/>
      <c r="Q102" s="97"/>
      <c r="R102" s="97"/>
      <c r="S102" s="97"/>
      <c r="T102" s="47"/>
      <c r="U102" s="28"/>
      <c r="V102" s="28"/>
      <c r="W102" s="106"/>
      <c r="X102" s="106"/>
      <c r="Y102" s="106"/>
      <c r="Z102" s="52">
        <v>6</v>
      </c>
      <c r="AA102" s="52">
        <v>6</v>
      </c>
      <c r="AB102" s="52">
        <v>6</v>
      </c>
      <c r="AC102" s="52">
        <v>6</v>
      </c>
      <c r="AD102" s="52">
        <v>6</v>
      </c>
      <c r="AE102" s="52">
        <v>6</v>
      </c>
      <c r="AF102" s="26">
        <v>5</v>
      </c>
      <c r="AG102" s="26">
        <v>5</v>
      </c>
      <c r="AH102" s="26">
        <v>5</v>
      </c>
      <c r="AI102" s="26">
        <v>5</v>
      </c>
      <c r="AJ102" s="26">
        <v>5</v>
      </c>
      <c r="AK102" s="26">
        <v>5</v>
      </c>
      <c r="AL102" s="26">
        <v>5</v>
      </c>
      <c r="AM102" s="26">
        <v>5</v>
      </c>
      <c r="AN102" s="26">
        <v>5</v>
      </c>
      <c r="AO102" s="26">
        <v>5</v>
      </c>
      <c r="AP102" s="26">
        <v>5</v>
      </c>
      <c r="AQ102" s="26">
        <v>5</v>
      </c>
      <c r="AR102" s="26">
        <v>5</v>
      </c>
      <c r="AS102" s="105"/>
      <c r="AT102" s="47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1:55" ht="18.75" x14ac:dyDescent="0.25">
      <c r="A103" s="24"/>
      <c r="B103" s="24"/>
      <c r="C103" s="36" t="s">
        <v>26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97"/>
      <c r="Q103" s="97"/>
      <c r="R103" s="97"/>
      <c r="S103" s="97"/>
      <c r="T103" s="47"/>
      <c r="U103" s="28"/>
      <c r="V103" s="28"/>
      <c r="W103" s="106"/>
      <c r="X103" s="106"/>
      <c r="Y103" s="106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9"/>
      <c r="AT103" s="47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1:55" ht="18.75" x14ac:dyDescent="0.25">
      <c r="A104" s="24" t="str">
        <f>'[1] расточник на базе9'!A22</f>
        <v>ОДБ.15</v>
      </c>
      <c r="B104" s="24" t="str">
        <f>'[1] расточник на базе9'!B22</f>
        <v>Физика (профильный)</v>
      </c>
      <c r="C104" s="25" t="s">
        <v>24</v>
      </c>
      <c r="D104" s="26">
        <v>2</v>
      </c>
      <c r="E104" s="26">
        <v>2</v>
      </c>
      <c r="F104" s="26">
        <v>2</v>
      </c>
      <c r="G104" s="26">
        <v>2</v>
      </c>
      <c r="H104" s="26">
        <v>2</v>
      </c>
      <c r="I104" s="26">
        <v>2</v>
      </c>
      <c r="J104" s="26">
        <v>2</v>
      </c>
      <c r="K104" s="26">
        <v>2</v>
      </c>
      <c r="L104" s="26">
        <v>2</v>
      </c>
      <c r="M104" s="26">
        <v>2</v>
      </c>
      <c r="N104" s="26">
        <v>2</v>
      </c>
      <c r="O104" s="26">
        <v>2</v>
      </c>
      <c r="P104" s="97"/>
      <c r="Q104" s="97"/>
      <c r="R104" s="97"/>
      <c r="S104" s="97"/>
      <c r="T104" s="47"/>
      <c r="U104" s="28"/>
      <c r="V104" s="28"/>
      <c r="W104" s="106"/>
      <c r="X104" s="106"/>
      <c r="Y104" s="106"/>
      <c r="Z104" s="52">
        <v>2</v>
      </c>
      <c r="AA104" s="52">
        <v>2</v>
      </c>
      <c r="AB104" s="52">
        <v>2</v>
      </c>
      <c r="AC104" s="52">
        <v>2</v>
      </c>
      <c r="AD104" s="52">
        <v>2</v>
      </c>
      <c r="AE104" s="52">
        <v>2</v>
      </c>
      <c r="AF104" s="52">
        <v>2</v>
      </c>
      <c r="AG104" s="52">
        <v>2</v>
      </c>
      <c r="AH104" s="52">
        <v>2</v>
      </c>
      <c r="AI104" s="52">
        <v>2</v>
      </c>
      <c r="AJ104" s="52">
        <v>2</v>
      </c>
      <c r="AK104" s="26">
        <v>3</v>
      </c>
      <c r="AL104" s="26">
        <v>3</v>
      </c>
      <c r="AM104" s="26">
        <v>3</v>
      </c>
      <c r="AN104" s="26">
        <v>3</v>
      </c>
      <c r="AO104" s="26">
        <v>3</v>
      </c>
      <c r="AP104" s="26">
        <v>3</v>
      </c>
      <c r="AQ104" s="26">
        <v>3</v>
      </c>
      <c r="AR104" s="26">
        <v>3</v>
      </c>
      <c r="AS104" s="105"/>
      <c r="AT104" s="47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1:55" ht="18.75" x14ac:dyDescent="0.25">
      <c r="A105" s="24"/>
      <c r="B105" s="24"/>
      <c r="C105" s="36" t="s">
        <v>26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97"/>
      <c r="Q105" s="97"/>
      <c r="R105" s="97"/>
      <c r="S105" s="97"/>
      <c r="T105" s="47"/>
      <c r="U105" s="28"/>
      <c r="V105" s="28"/>
      <c r="W105" s="106"/>
      <c r="X105" s="106"/>
      <c r="Y105" s="106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9"/>
      <c r="AT105" s="47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1:55" ht="37.5" x14ac:dyDescent="0.25">
      <c r="A106" s="24" t="str">
        <f>'[1] расточник на базе9'!A23</f>
        <v>ОДБ.16</v>
      </c>
      <c r="B106" s="24" t="str">
        <f>'[1] расточник на базе9'!B23</f>
        <v>Информатика и ИКТ (профильный)</v>
      </c>
      <c r="C106" s="25" t="s">
        <v>24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97"/>
      <c r="Q106" s="97"/>
      <c r="R106" s="97"/>
      <c r="S106" s="97"/>
      <c r="T106" s="47"/>
      <c r="U106" s="28"/>
      <c r="V106" s="28"/>
      <c r="W106" s="106"/>
      <c r="X106" s="106"/>
      <c r="Y106" s="10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59"/>
      <c r="AT106" s="47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1:55" ht="18.75" x14ac:dyDescent="0.25">
      <c r="A107" s="24"/>
      <c r="B107" s="24"/>
      <c r="C107" s="36" t="s">
        <v>26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97"/>
      <c r="Q107" s="97"/>
      <c r="R107" s="97"/>
      <c r="S107" s="97"/>
      <c r="T107" s="47"/>
      <c r="U107" s="28"/>
      <c r="V107" s="28"/>
      <c r="W107" s="106"/>
      <c r="X107" s="106"/>
      <c r="Y107" s="106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9"/>
      <c r="AT107" s="47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1:55" ht="37.5" x14ac:dyDescent="0.25">
      <c r="A108" s="1" t="s">
        <v>27</v>
      </c>
      <c r="B108" s="1" t="s">
        <v>47</v>
      </c>
      <c r="C108" s="15" t="s">
        <v>24</v>
      </c>
      <c r="D108" s="57">
        <f>D110+D112+D114+D116+D118+D120</f>
        <v>4</v>
      </c>
      <c r="E108" s="57">
        <f t="shared" ref="E108:AR109" si="13">E110+E112+E114+E116+E118+E120</f>
        <v>4</v>
      </c>
      <c r="F108" s="57">
        <f t="shared" si="13"/>
        <v>4</v>
      </c>
      <c r="G108" s="57">
        <f t="shared" si="13"/>
        <v>4</v>
      </c>
      <c r="H108" s="57">
        <f t="shared" si="13"/>
        <v>4</v>
      </c>
      <c r="I108" s="57">
        <f t="shared" si="13"/>
        <v>4</v>
      </c>
      <c r="J108" s="57">
        <f t="shared" si="13"/>
        <v>4</v>
      </c>
      <c r="K108" s="57">
        <f t="shared" si="13"/>
        <v>4</v>
      </c>
      <c r="L108" s="57">
        <f t="shared" si="13"/>
        <v>4</v>
      </c>
      <c r="M108" s="57">
        <f t="shared" si="13"/>
        <v>4</v>
      </c>
      <c r="N108" s="57">
        <f t="shared" si="13"/>
        <v>5</v>
      </c>
      <c r="O108" s="57">
        <f t="shared" si="13"/>
        <v>5</v>
      </c>
      <c r="P108" s="57">
        <f t="shared" si="13"/>
        <v>0</v>
      </c>
      <c r="Q108" s="57">
        <f t="shared" si="13"/>
        <v>0</v>
      </c>
      <c r="R108" s="57">
        <f t="shared" si="13"/>
        <v>0</v>
      </c>
      <c r="S108" s="57">
        <f t="shared" si="13"/>
        <v>0</v>
      </c>
      <c r="T108" s="59">
        <f t="shared" si="13"/>
        <v>0</v>
      </c>
      <c r="U108" s="28"/>
      <c r="V108" s="28"/>
      <c r="W108" s="96">
        <f t="shared" si="13"/>
        <v>0</v>
      </c>
      <c r="X108" s="96">
        <f t="shared" si="13"/>
        <v>0</v>
      </c>
      <c r="Y108" s="96">
        <f t="shared" si="13"/>
        <v>0</v>
      </c>
      <c r="Z108" s="57">
        <f t="shared" si="13"/>
        <v>0</v>
      </c>
      <c r="AA108" s="57">
        <f t="shared" si="13"/>
        <v>0</v>
      </c>
      <c r="AB108" s="57">
        <f t="shared" si="13"/>
        <v>1</v>
      </c>
      <c r="AC108" s="57">
        <f t="shared" si="13"/>
        <v>1</v>
      </c>
      <c r="AD108" s="57">
        <f t="shared" si="13"/>
        <v>1</v>
      </c>
      <c r="AE108" s="57">
        <f t="shared" si="13"/>
        <v>1</v>
      </c>
      <c r="AF108" s="57">
        <f t="shared" si="13"/>
        <v>1</v>
      </c>
      <c r="AG108" s="57">
        <f t="shared" si="13"/>
        <v>1</v>
      </c>
      <c r="AH108" s="57">
        <f t="shared" si="13"/>
        <v>1</v>
      </c>
      <c r="AI108" s="57">
        <f t="shared" si="13"/>
        <v>1</v>
      </c>
      <c r="AJ108" s="57">
        <f t="shared" si="13"/>
        <v>1</v>
      </c>
      <c r="AK108" s="57">
        <f t="shared" si="13"/>
        <v>1</v>
      </c>
      <c r="AL108" s="57">
        <f t="shared" si="13"/>
        <v>1</v>
      </c>
      <c r="AM108" s="57">
        <f t="shared" si="13"/>
        <v>1</v>
      </c>
      <c r="AN108" s="57">
        <f t="shared" si="13"/>
        <v>1</v>
      </c>
      <c r="AO108" s="57">
        <f t="shared" si="13"/>
        <v>1</v>
      </c>
      <c r="AP108" s="57">
        <f t="shared" si="13"/>
        <v>1</v>
      </c>
      <c r="AQ108" s="57">
        <f t="shared" si="13"/>
        <v>1</v>
      </c>
      <c r="AR108" s="57">
        <f t="shared" si="13"/>
        <v>1</v>
      </c>
      <c r="AS108" s="59"/>
      <c r="AT108" s="5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spans="1:55" ht="18" x14ac:dyDescent="0.25">
      <c r="A109" s="61"/>
      <c r="B109" s="61"/>
      <c r="C109" s="21" t="s">
        <v>28</v>
      </c>
      <c r="D109" s="93">
        <f>D111+D113+D115+D117+D119+D121</f>
        <v>0</v>
      </c>
      <c r="E109" s="93">
        <f t="shared" si="13"/>
        <v>0</v>
      </c>
      <c r="F109" s="93">
        <f t="shared" si="13"/>
        <v>0</v>
      </c>
      <c r="G109" s="93">
        <f t="shared" si="13"/>
        <v>0</v>
      </c>
      <c r="H109" s="93">
        <f t="shared" si="13"/>
        <v>0</v>
      </c>
      <c r="I109" s="93">
        <f t="shared" si="13"/>
        <v>0</v>
      </c>
      <c r="J109" s="93">
        <f t="shared" si="13"/>
        <v>0</v>
      </c>
      <c r="K109" s="93">
        <f t="shared" si="13"/>
        <v>0</v>
      </c>
      <c r="L109" s="93">
        <f t="shared" si="13"/>
        <v>0</v>
      </c>
      <c r="M109" s="93">
        <f t="shared" si="13"/>
        <v>0</v>
      </c>
      <c r="N109" s="93">
        <f t="shared" si="13"/>
        <v>0</v>
      </c>
      <c r="O109" s="93">
        <f t="shared" si="13"/>
        <v>0</v>
      </c>
      <c r="P109" s="108">
        <f t="shared" si="13"/>
        <v>0</v>
      </c>
      <c r="Q109" s="108">
        <f t="shared" si="13"/>
        <v>0</v>
      </c>
      <c r="R109" s="108">
        <f t="shared" si="13"/>
        <v>0</v>
      </c>
      <c r="S109" s="108">
        <f t="shared" si="13"/>
        <v>0</v>
      </c>
      <c r="T109" s="18">
        <f t="shared" si="13"/>
        <v>0</v>
      </c>
      <c r="U109" s="28"/>
      <c r="V109" s="28"/>
      <c r="W109" s="109">
        <f t="shared" si="13"/>
        <v>0</v>
      </c>
      <c r="X109" s="109">
        <f t="shared" si="13"/>
        <v>0</v>
      </c>
      <c r="Y109" s="109">
        <f t="shared" si="13"/>
        <v>0</v>
      </c>
      <c r="Z109" s="93">
        <f t="shared" si="13"/>
        <v>0</v>
      </c>
      <c r="AA109" s="93">
        <f t="shared" si="13"/>
        <v>0</v>
      </c>
      <c r="AB109" s="93">
        <f t="shared" si="13"/>
        <v>0</v>
      </c>
      <c r="AC109" s="93">
        <f t="shared" si="13"/>
        <v>0</v>
      </c>
      <c r="AD109" s="93">
        <f t="shared" si="13"/>
        <v>0</v>
      </c>
      <c r="AE109" s="93">
        <f t="shared" si="13"/>
        <v>0</v>
      </c>
      <c r="AF109" s="93">
        <f t="shared" si="13"/>
        <v>0</v>
      </c>
      <c r="AG109" s="93">
        <f t="shared" si="13"/>
        <v>0</v>
      </c>
      <c r="AH109" s="93">
        <f t="shared" si="13"/>
        <v>0</v>
      </c>
      <c r="AI109" s="93">
        <f t="shared" si="13"/>
        <v>1</v>
      </c>
      <c r="AJ109" s="93">
        <f t="shared" si="13"/>
        <v>1</v>
      </c>
      <c r="AK109" s="93">
        <f t="shared" si="13"/>
        <v>0</v>
      </c>
      <c r="AL109" s="93">
        <f t="shared" si="13"/>
        <v>0</v>
      </c>
      <c r="AM109" s="93">
        <f t="shared" si="13"/>
        <v>0</v>
      </c>
      <c r="AN109" s="93">
        <f t="shared" si="13"/>
        <v>0</v>
      </c>
      <c r="AO109" s="93">
        <f t="shared" si="13"/>
        <v>1</v>
      </c>
      <c r="AP109" s="93">
        <f t="shared" si="13"/>
        <v>1</v>
      </c>
      <c r="AQ109" s="93">
        <f t="shared" si="13"/>
        <v>0</v>
      </c>
      <c r="AR109" s="93">
        <f t="shared" si="13"/>
        <v>0</v>
      </c>
      <c r="AS109" s="59"/>
      <c r="AT109" s="18"/>
      <c r="AU109" s="17"/>
      <c r="AV109" s="17"/>
      <c r="AW109" s="17"/>
      <c r="AX109" s="17"/>
      <c r="AY109" s="17"/>
      <c r="AZ109" s="17"/>
      <c r="BA109" s="17"/>
      <c r="BB109" s="17"/>
      <c r="BC109" s="17"/>
    </row>
    <row r="110" spans="1:55" ht="18.75" x14ac:dyDescent="0.25">
      <c r="A110" s="24" t="s">
        <v>48</v>
      </c>
      <c r="B110" s="24" t="str">
        <f>'[1] расточник на базе9'!B25</f>
        <v>Технические измерения</v>
      </c>
      <c r="C110" s="25" t="s">
        <v>24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97"/>
      <c r="Q110" s="97"/>
      <c r="R110" s="97"/>
      <c r="S110" s="97"/>
      <c r="T110" s="47"/>
      <c r="U110" s="28"/>
      <c r="V110" s="28"/>
      <c r="W110" s="106"/>
      <c r="X110" s="106"/>
      <c r="Y110" s="10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59"/>
      <c r="AT110" s="47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1" spans="1:55" ht="18.75" x14ac:dyDescent="0.25">
      <c r="A111" s="34"/>
      <c r="B111" s="35"/>
      <c r="C111" s="36" t="s">
        <v>26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102"/>
      <c r="Q111" s="102"/>
      <c r="R111" s="102"/>
      <c r="S111" s="102"/>
      <c r="T111" s="100"/>
      <c r="U111" s="28"/>
      <c r="V111" s="28"/>
      <c r="W111" s="103"/>
      <c r="X111" s="103"/>
      <c r="Y111" s="10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59"/>
      <c r="AT111" s="46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1:55" ht="18.75" x14ac:dyDescent="0.25">
      <c r="A112" s="24" t="s">
        <v>49</v>
      </c>
      <c r="B112" s="24" t="str">
        <f>'[1] расточник на базе9'!B26</f>
        <v>Техническая графика</v>
      </c>
      <c r="C112" s="25" t="s">
        <v>24</v>
      </c>
      <c r="D112" s="26">
        <v>4</v>
      </c>
      <c r="E112" s="26">
        <v>4</v>
      </c>
      <c r="F112" s="26">
        <v>4</v>
      </c>
      <c r="G112" s="26">
        <v>4</v>
      </c>
      <c r="H112" s="26">
        <v>4</v>
      </c>
      <c r="I112" s="26">
        <v>4</v>
      </c>
      <c r="J112" s="26">
        <v>4</v>
      </c>
      <c r="K112" s="26">
        <v>4</v>
      </c>
      <c r="L112" s="26">
        <v>4</v>
      </c>
      <c r="M112" s="26">
        <v>4</v>
      </c>
      <c r="N112" s="52">
        <v>5</v>
      </c>
      <c r="O112" s="52">
        <v>5</v>
      </c>
      <c r="P112" s="97"/>
      <c r="Q112" s="97"/>
      <c r="R112" s="97"/>
      <c r="S112" s="97"/>
      <c r="T112" s="47"/>
      <c r="U112" s="28"/>
      <c r="V112" s="28"/>
      <c r="W112" s="106"/>
      <c r="X112" s="106"/>
      <c r="Y112" s="10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59"/>
      <c r="AT112" s="47"/>
      <c r="AU112" s="33"/>
      <c r="AV112" s="33"/>
      <c r="AW112" s="33"/>
      <c r="AX112" s="33"/>
      <c r="AY112" s="33"/>
      <c r="AZ112" s="33"/>
      <c r="BA112" s="33"/>
      <c r="BB112" s="33"/>
      <c r="BC112" s="33"/>
    </row>
    <row r="113" spans="1:55" ht="18.75" x14ac:dyDescent="0.25">
      <c r="A113" s="24"/>
      <c r="B113" s="24"/>
      <c r="C113" s="36" t="s">
        <v>26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97"/>
      <c r="Q113" s="97"/>
      <c r="R113" s="97"/>
      <c r="S113" s="97"/>
      <c r="T113" s="47"/>
      <c r="U113" s="28"/>
      <c r="V113" s="28"/>
      <c r="W113" s="106"/>
      <c r="X113" s="106"/>
      <c r="Y113" s="106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9"/>
      <c r="AT113" s="47"/>
      <c r="AU113" s="33"/>
      <c r="AV113" s="33"/>
      <c r="AW113" s="33"/>
      <c r="AX113" s="33"/>
      <c r="AY113" s="33"/>
      <c r="AZ113" s="33"/>
      <c r="BA113" s="33"/>
      <c r="BB113" s="33"/>
      <c r="BC113" s="33"/>
    </row>
    <row r="114" spans="1:55" ht="18.75" x14ac:dyDescent="0.25">
      <c r="A114" s="24" t="s">
        <v>50</v>
      </c>
      <c r="B114" s="24" t="str">
        <f>'[1] расточник на базе9'!B27</f>
        <v>Основы материаловедения</v>
      </c>
      <c r="C114" s="25" t="s">
        <v>24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97"/>
      <c r="Q114" s="97"/>
      <c r="R114" s="97"/>
      <c r="S114" s="97"/>
      <c r="T114" s="47"/>
      <c r="U114" s="28"/>
      <c r="V114" s="28"/>
      <c r="W114" s="106"/>
      <c r="X114" s="106"/>
      <c r="Y114" s="10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59"/>
      <c r="AT114" s="47"/>
      <c r="AU114" s="33"/>
      <c r="AV114" s="33"/>
      <c r="AW114" s="33"/>
      <c r="AX114" s="33"/>
      <c r="AY114" s="33"/>
      <c r="AZ114" s="33"/>
      <c r="BA114" s="33"/>
      <c r="BB114" s="33"/>
      <c r="BC114" s="33"/>
    </row>
    <row r="115" spans="1:55" ht="18.75" x14ac:dyDescent="0.25">
      <c r="A115" s="24"/>
      <c r="B115" s="24"/>
      <c r="C115" s="36" t="s">
        <v>26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102"/>
      <c r="Q115" s="102"/>
      <c r="R115" s="102"/>
      <c r="S115" s="102"/>
      <c r="T115" s="46"/>
      <c r="U115" s="28"/>
      <c r="V115" s="28"/>
      <c r="W115" s="103"/>
      <c r="X115" s="103"/>
      <c r="Y115" s="10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59"/>
      <c r="AT115" s="46"/>
      <c r="AU115" s="33"/>
      <c r="AV115" s="33"/>
      <c r="AW115" s="33"/>
      <c r="AX115" s="33"/>
      <c r="AY115" s="33"/>
      <c r="AZ115" s="33"/>
      <c r="BA115" s="33"/>
      <c r="BB115" s="33"/>
      <c r="BC115" s="33"/>
    </row>
    <row r="116" spans="1:55" ht="37.5" x14ac:dyDescent="0.25">
      <c r="A116" s="24" t="str">
        <f>'[1] расточник на базе9'!A28</f>
        <v>ОП.04</v>
      </c>
      <c r="B116" s="24" t="str">
        <f>'[1] расточник на базе9'!B28</f>
        <v>Безопасность жизнедеятельности</v>
      </c>
      <c r="C116" s="25" t="s">
        <v>24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97"/>
      <c r="Q116" s="97"/>
      <c r="R116" s="97"/>
      <c r="S116" s="97"/>
      <c r="T116" s="47"/>
      <c r="U116" s="45"/>
      <c r="V116" s="45"/>
      <c r="W116" s="106"/>
      <c r="X116" s="106"/>
      <c r="Y116" s="10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59"/>
      <c r="AT116" s="46"/>
      <c r="AU116" s="45"/>
      <c r="AV116" s="45"/>
      <c r="AW116" s="45"/>
      <c r="AX116" s="45"/>
      <c r="AY116" s="45"/>
      <c r="AZ116" s="45"/>
      <c r="BA116" s="45"/>
      <c r="BB116" s="45"/>
      <c r="BC116" s="45"/>
    </row>
    <row r="117" spans="1:55" ht="18" x14ac:dyDescent="0.25">
      <c r="A117" s="34"/>
      <c r="B117" s="35"/>
      <c r="C117" s="36" t="s">
        <v>26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102"/>
      <c r="Q117" s="102"/>
      <c r="R117" s="102"/>
      <c r="S117" s="102"/>
      <c r="T117" s="46"/>
      <c r="U117" s="45"/>
      <c r="V117" s="45"/>
      <c r="W117" s="103"/>
      <c r="X117" s="103"/>
      <c r="Y117" s="10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59"/>
      <c r="AT117" s="46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1:55" ht="18.75" x14ac:dyDescent="0.25">
      <c r="A118" s="24" t="str">
        <f>'[1] расточник на базе9'!A29</f>
        <v>ОП.05</v>
      </c>
      <c r="B118" s="24" t="str">
        <f>'[1] расточник на базе9'!B29</f>
        <v>Физическая культура</v>
      </c>
      <c r="C118" s="25" t="s">
        <v>24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97"/>
      <c r="Q118" s="97"/>
      <c r="R118" s="97"/>
      <c r="S118" s="97"/>
      <c r="T118" s="47"/>
      <c r="U118" s="45"/>
      <c r="V118" s="45"/>
      <c r="W118" s="106"/>
      <c r="X118" s="106"/>
      <c r="Y118" s="10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59"/>
      <c r="AT118" s="47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1:55" ht="18.75" x14ac:dyDescent="0.25">
      <c r="A119" s="24"/>
      <c r="B119" s="24"/>
      <c r="C119" s="25" t="s">
        <v>26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97"/>
      <c r="Q119" s="97"/>
      <c r="R119" s="97"/>
      <c r="S119" s="97"/>
      <c r="T119" s="47"/>
      <c r="U119" s="45"/>
      <c r="V119" s="45"/>
      <c r="W119" s="106"/>
      <c r="X119" s="106"/>
      <c r="Y119" s="106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9"/>
      <c r="AT119" s="47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1:55" ht="37.5" x14ac:dyDescent="0.25">
      <c r="A120" s="24" t="s">
        <v>51</v>
      </c>
      <c r="B120" s="24" t="str">
        <f>'[1] расточник на базе9'!B30</f>
        <v>Технический английский язык</v>
      </c>
      <c r="C120" s="25" t="s">
        <v>24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97"/>
      <c r="Q120" s="97"/>
      <c r="R120" s="97"/>
      <c r="S120" s="97"/>
      <c r="T120" s="47"/>
      <c r="U120" s="45"/>
      <c r="V120" s="45"/>
      <c r="W120" s="106"/>
      <c r="X120" s="106"/>
      <c r="Y120" s="106"/>
      <c r="Z120" s="26"/>
      <c r="AA120" s="26"/>
      <c r="AB120" s="26">
        <v>1</v>
      </c>
      <c r="AC120" s="26">
        <v>1</v>
      </c>
      <c r="AD120" s="26">
        <v>1</v>
      </c>
      <c r="AE120" s="26">
        <v>1</v>
      </c>
      <c r="AF120" s="26">
        <v>1</v>
      </c>
      <c r="AG120" s="26">
        <v>1</v>
      </c>
      <c r="AH120" s="26">
        <v>1</v>
      </c>
      <c r="AI120" s="26">
        <v>1</v>
      </c>
      <c r="AJ120" s="26">
        <v>1</v>
      </c>
      <c r="AK120" s="26">
        <v>1</v>
      </c>
      <c r="AL120" s="26">
        <v>1</v>
      </c>
      <c r="AM120" s="26">
        <v>1</v>
      </c>
      <c r="AN120" s="26">
        <v>1</v>
      </c>
      <c r="AO120" s="26">
        <v>1</v>
      </c>
      <c r="AP120" s="26">
        <v>1</v>
      </c>
      <c r="AQ120" s="26">
        <v>1</v>
      </c>
      <c r="AR120" s="26">
        <v>1</v>
      </c>
      <c r="AS120" s="59"/>
      <c r="AT120" s="47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1:55" ht="18.75" x14ac:dyDescent="0.25">
      <c r="A121" s="24"/>
      <c r="B121" s="24"/>
      <c r="C121" s="25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97"/>
      <c r="Q121" s="97"/>
      <c r="R121" s="97"/>
      <c r="S121" s="97"/>
      <c r="T121" s="47"/>
      <c r="U121" s="45"/>
      <c r="V121" s="45"/>
      <c r="W121" s="106"/>
      <c r="X121" s="106"/>
      <c r="Y121" s="106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>
        <v>1</v>
      </c>
      <c r="AJ121" s="53">
        <v>1</v>
      </c>
      <c r="AK121" s="53"/>
      <c r="AL121" s="53"/>
      <c r="AM121" s="53"/>
      <c r="AN121" s="53"/>
      <c r="AO121" s="53">
        <v>1</v>
      </c>
      <c r="AP121" s="53">
        <v>1</v>
      </c>
      <c r="AQ121" s="53"/>
      <c r="AR121" s="53"/>
      <c r="AS121" s="59"/>
      <c r="AT121" s="47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1:55" ht="18.75" x14ac:dyDescent="0.25">
      <c r="A122" s="72" t="s">
        <v>52</v>
      </c>
      <c r="B122" s="72" t="s">
        <v>53</v>
      </c>
      <c r="C122" s="110" t="s">
        <v>24</v>
      </c>
      <c r="D122" s="74">
        <f>D124+D132</f>
        <v>5</v>
      </c>
      <c r="E122" s="74">
        <f t="shared" ref="E122:AQ123" si="14">E124+E132</f>
        <v>5</v>
      </c>
      <c r="F122" s="74">
        <f t="shared" si="14"/>
        <v>4</v>
      </c>
      <c r="G122" s="74">
        <f t="shared" si="14"/>
        <v>4</v>
      </c>
      <c r="H122" s="74">
        <f t="shared" si="14"/>
        <v>4</v>
      </c>
      <c r="I122" s="74">
        <f t="shared" si="14"/>
        <v>4</v>
      </c>
      <c r="J122" s="74">
        <f t="shared" si="14"/>
        <v>4</v>
      </c>
      <c r="K122" s="74">
        <f t="shared" si="14"/>
        <v>4</v>
      </c>
      <c r="L122" s="74">
        <f t="shared" si="14"/>
        <v>4</v>
      </c>
      <c r="M122" s="74">
        <f t="shared" si="14"/>
        <v>4</v>
      </c>
      <c r="N122" s="74">
        <f t="shared" si="14"/>
        <v>4</v>
      </c>
      <c r="O122" s="74">
        <f t="shared" si="14"/>
        <v>4</v>
      </c>
      <c r="P122" s="57">
        <f t="shared" si="14"/>
        <v>36</v>
      </c>
      <c r="Q122" s="57">
        <f t="shared" si="14"/>
        <v>36</v>
      </c>
      <c r="R122" s="57">
        <f t="shared" si="14"/>
        <v>36</v>
      </c>
      <c r="S122" s="57">
        <f t="shared" si="14"/>
        <v>36</v>
      </c>
      <c r="T122" s="59">
        <f t="shared" si="14"/>
        <v>0</v>
      </c>
      <c r="U122" s="19"/>
      <c r="V122" s="19"/>
      <c r="W122" s="96">
        <f t="shared" si="14"/>
        <v>36</v>
      </c>
      <c r="X122" s="96">
        <f t="shared" si="14"/>
        <v>36</v>
      </c>
      <c r="Y122" s="96">
        <f t="shared" si="14"/>
        <v>36</v>
      </c>
      <c r="Z122" s="74">
        <f t="shared" si="14"/>
        <v>3</v>
      </c>
      <c r="AA122" s="74">
        <f t="shared" si="14"/>
        <v>3</v>
      </c>
      <c r="AB122" s="74">
        <f t="shared" si="14"/>
        <v>3</v>
      </c>
      <c r="AC122" s="74">
        <f t="shared" si="14"/>
        <v>3</v>
      </c>
      <c r="AD122" s="74">
        <f t="shared" si="14"/>
        <v>2</v>
      </c>
      <c r="AE122" s="74">
        <f t="shared" si="14"/>
        <v>2</v>
      </c>
      <c r="AF122" s="74">
        <f t="shared" si="14"/>
        <v>2</v>
      </c>
      <c r="AG122" s="74">
        <f t="shared" si="14"/>
        <v>2</v>
      </c>
      <c r="AH122" s="74">
        <f t="shared" si="14"/>
        <v>2</v>
      </c>
      <c r="AI122" s="74">
        <f t="shared" si="14"/>
        <v>2</v>
      </c>
      <c r="AJ122" s="74">
        <f t="shared" si="14"/>
        <v>2</v>
      </c>
      <c r="AK122" s="74">
        <f t="shared" si="14"/>
        <v>2</v>
      </c>
      <c r="AL122" s="74">
        <f t="shared" si="14"/>
        <v>2</v>
      </c>
      <c r="AM122" s="74">
        <f t="shared" si="14"/>
        <v>2</v>
      </c>
      <c r="AN122" s="74">
        <f t="shared" si="14"/>
        <v>2</v>
      </c>
      <c r="AO122" s="74">
        <f t="shared" si="14"/>
        <v>2</v>
      </c>
      <c r="AP122" s="74">
        <f t="shared" si="14"/>
        <v>2</v>
      </c>
      <c r="AQ122" s="74">
        <f t="shared" si="14"/>
        <v>2</v>
      </c>
      <c r="AR122" s="74">
        <f>AR124+AR132</f>
        <v>1</v>
      </c>
      <c r="AS122" s="59"/>
      <c r="AT122" s="59"/>
      <c r="AU122" s="33"/>
      <c r="AV122" s="33"/>
      <c r="AW122" s="33"/>
      <c r="AX122" s="33"/>
      <c r="AY122" s="33"/>
      <c r="AZ122" s="33"/>
      <c r="BA122" s="33"/>
      <c r="BB122" s="33"/>
      <c r="BC122" s="33"/>
    </row>
    <row r="123" spans="1:55" ht="18.75" x14ac:dyDescent="0.25">
      <c r="A123" s="24"/>
      <c r="B123" s="24"/>
      <c r="C123" s="25" t="s">
        <v>28</v>
      </c>
      <c r="D123" s="53">
        <f>D125+D133</f>
        <v>0</v>
      </c>
      <c r="E123" s="53">
        <f t="shared" si="14"/>
        <v>0</v>
      </c>
      <c r="F123" s="53">
        <f t="shared" si="14"/>
        <v>0</v>
      </c>
      <c r="G123" s="53">
        <f t="shared" si="14"/>
        <v>0</v>
      </c>
      <c r="H123" s="53">
        <f t="shared" si="14"/>
        <v>0</v>
      </c>
      <c r="I123" s="53">
        <f t="shared" si="14"/>
        <v>0</v>
      </c>
      <c r="J123" s="53">
        <f t="shared" si="14"/>
        <v>0</v>
      </c>
      <c r="K123" s="53">
        <f t="shared" si="14"/>
        <v>0</v>
      </c>
      <c r="L123" s="53">
        <f t="shared" si="14"/>
        <v>0</v>
      </c>
      <c r="M123" s="53">
        <f t="shared" si="14"/>
        <v>0</v>
      </c>
      <c r="N123" s="53">
        <f t="shared" si="14"/>
        <v>0</v>
      </c>
      <c r="O123" s="53">
        <f t="shared" si="14"/>
        <v>0</v>
      </c>
      <c r="P123" s="97">
        <f t="shared" si="14"/>
        <v>0</v>
      </c>
      <c r="Q123" s="97">
        <f t="shared" si="14"/>
        <v>0</v>
      </c>
      <c r="R123" s="97">
        <f t="shared" si="14"/>
        <v>0</v>
      </c>
      <c r="S123" s="97">
        <f t="shared" si="14"/>
        <v>0</v>
      </c>
      <c r="T123" s="47">
        <f t="shared" si="14"/>
        <v>0</v>
      </c>
      <c r="U123" s="28"/>
      <c r="V123" s="28"/>
      <c r="W123" s="106">
        <f t="shared" si="14"/>
        <v>0</v>
      </c>
      <c r="X123" s="106">
        <f t="shared" si="14"/>
        <v>0</v>
      </c>
      <c r="Y123" s="106">
        <f t="shared" si="14"/>
        <v>0</v>
      </c>
      <c r="Z123" s="53">
        <f t="shared" si="14"/>
        <v>0</v>
      </c>
      <c r="AA123" s="53">
        <f t="shared" si="14"/>
        <v>0</v>
      </c>
      <c r="AB123" s="53">
        <f t="shared" si="14"/>
        <v>0</v>
      </c>
      <c r="AC123" s="53">
        <f t="shared" si="14"/>
        <v>0</v>
      </c>
      <c r="AD123" s="53">
        <f t="shared" si="14"/>
        <v>0</v>
      </c>
      <c r="AE123" s="53">
        <f t="shared" si="14"/>
        <v>0</v>
      </c>
      <c r="AF123" s="53">
        <f t="shared" si="14"/>
        <v>0</v>
      </c>
      <c r="AG123" s="53">
        <f t="shared" si="14"/>
        <v>0</v>
      </c>
      <c r="AH123" s="53">
        <f t="shared" si="14"/>
        <v>0</v>
      </c>
      <c r="AI123" s="53">
        <f t="shared" si="14"/>
        <v>0</v>
      </c>
      <c r="AJ123" s="53">
        <f t="shared" si="14"/>
        <v>0</v>
      </c>
      <c r="AK123" s="53">
        <f t="shared" si="14"/>
        <v>0</v>
      </c>
      <c r="AL123" s="53">
        <f t="shared" si="14"/>
        <v>0</v>
      </c>
      <c r="AM123" s="53">
        <f t="shared" si="14"/>
        <v>0</v>
      </c>
      <c r="AN123" s="53">
        <f t="shared" si="14"/>
        <v>0</v>
      </c>
      <c r="AO123" s="53">
        <f t="shared" si="14"/>
        <v>0</v>
      </c>
      <c r="AP123" s="53">
        <f t="shared" si="14"/>
        <v>0</v>
      </c>
      <c r="AQ123" s="53">
        <f t="shared" si="14"/>
        <v>0</v>
      </c>
      <c r="AR123" s="53">
        <f>AR125+AR133</f>
        <v>0</v>
      </c>
      <c r="AS123" s="59"/>
      <c r="AT123" s="47"/>
      <c r="AU123" s="33"/>
      <c r="AV123" s="33"/>
      <c r="AW123" s="33"/>
      <c r="AX123" s="33"/>
      <c r="AY123" s="33"/>
      <c r="AZ123" s="33"/>
      <c r="BA123" s="33"/>
      <c r="BB123" s="33"/>
      <c r="BC123" s="33"/>
    </row>
    <row r="124" spans="1:55" ht="112.5" x14ac:dyDescent="0.25">
      <c r="A124" s="78" t="s">
        <v>54</v>
      </c>
      <c r="B124" s="79" t="str">
        <f>'[1] расточник на базе9'!B33</f>
        <v>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</v>
      </c>
      <c r="C124" s="110" t="s">
        <v>24</v>
      </c>
      <c r="D124" s="80">
        <f>D126+D128+D130</f>
        <v>5</v>
      </c>
      <c r="E124" s="80">
        <f t="shared" ref="E124:T125" si="15">E126+E128+E130</f>
        <v>5</v>
      </c>
      <c r="F124" s="80">
        <f t="shared" si="15"/>
        <v>4</v>
      </c>
      <c r="G124" s="80">
        <f t="shared" si="15"/>
        <v>4</v>
      </c>
      <c r="H124" s="80">
        <f t="shared" si="15"/>
        <v>4</v>
      </c>
      <c r="I124" s="80">
        <f t="shared" si="15"/>
        <v>4</v>
      </c>
      <c r="J124" s="80">
        <f t="shared" si="15"/>
        <v>4</v>
      </c>
      <c r="K124" s="80">
        <f t="shared" si="15"/>
        <v>4</v>
      </c>
      <c r="L124" s="80">
        <f t="shared" si="15"/>
        <v>4</v>
      </c>
      <c r="M124" s="80">
        <f t="shared" si="15"/>
        <v>4</v>
      </c>
      <c r="N124" s="80">
        <f t="shared" si="15"/>
        <v>4</v>
      </c>
      <c r="O124" s="80">
        <f t="shared" si="15"/>
        <v>4</v>
      </c>
      <c r="P124" s="97">
        <f t="shared" si="15"/>
        <v>36</v>
      </c>
      <c r="Q124" s="97">
        <f t="shared" si="15"/>
        <v>36</v>
      </c>
      <c r="R124" s="97">
        <f t="shared" si="15"/>
        <v>36</v>
      </c>
      <c r="S124" s="97">
        <f t="shared" si="15"/>
        <v>36</v>
      </c>
      <c r="T124" s="80">
        <f t="shared" si="15"/>
        <v>0</v>
      </c>
      <c r="U124" s="28"/>
      <c r="V124" s="28"/>
      <c r="W124" s="106">
        <f>W126+W128+W130</f>
        <v>36</v>
      </c>
      <c r="X124" s="106">
        <f>X126+X128+X130</f>
        <v>36</v>
      </c>
      <c r="Y124" s="106">
        <f>Y126+Y128+Y130</f>
        <v>36</v>
      </c>
      <c r="Z124" s="80">
        <f t="shared" ref="Z124:AQ124" si="16">Z126+Z128</f>
        <v>0</v>
      </c>
      <c r="AA124" s="80">
        <f t="shared" si="16"/>
        <v>0</v>
      </c>
      <c r="AB124" s="80">
        <f t="shared" si="16"/>
        <v>0</v>
      </c>
      <c r="AC124" s="80">
        <f t="shared" si="16"/>
        <v>0</v>
      </c>
      <c r="AD124" s="80">
        <f t="shared" si="16"/>
        <v>0</v>
      </c>
      <c r="AE124" s="80">
        <f t="shared" si="16"/>
        <v>0</v>
      </c>
      <c r="AF124" s="80">
        <f t="shared" si="16"/>
        <v>0</v>
      </c>
      <c r="AG124" s="80">
        <f t="shared" si="16"/>
        <v>0</v>
      </c>
      <c r="AH124" s="80">
        <f t="shared" si="16"/>
        <v>0</v>
      </c>
      <c r="AI124" s="80">
        <f t="shared" si="16"/>
        <v>0</v>
      </c>
      <c r="AJ124" s="80">
        <f t="shared" si="16"/>
        <v>0</v>
      </c>
      <c r="AK124" s="80">
        <f t="shared" si="16"/>
        <v>0</v>
      </c>
      <c r="AL124" s="80">
        <f t="shared" si="16"/>
        <v>0</v>
      </c>
      <c r="AM124" s="80">
        <f t="shared" si="16"/>
        <v>0</v>
      </c>
      <c r="AN124" s="80">
        <f t="shared" si="16"/>
        <v>0</v>
      </c>
      <c r="AO124" s="80">
        <f t="shared" si="16"/>
        <v>0</v>
      </c>
      <c r="AP124" s="80">
        <f t="shared" si="16"/>
        <v>0</v>
      </c>
      <c r="AQ124" s="80">
        <f t="shared" si="16"/>
        <v>0</v>
      </c>
      <c r="AR124" s="80">
        <f>AR126+AR128</f>
        <v>0</v>
      </c>
      <c r="AS124" s="105" t="s">
        <v>55</v>
      </c>
      <c r="AT124" s="47"/>
      <c r="AU124" s="33"/>
      <c r="AV124" s="33"/>
      <c r="AW124" s="33"/>
      <c r="AX124" s="33"/>
      <c r="AY124" s="33"/>
      <c r="AZ124" s="33"/>
      <c r="BA124" s="33"/>
      <c r="BB124" s="33"/>
      <c r="BC124" s="33"/>
    </row>
    <row r="125" spans="1:55" ht="18.75" x14ac:dyDescent="0.25">
      <c r="A125" s="24"/>
      <c r="B125" s="24"/>
      <c r="C125" s="25" t="s">
        <v>28</v>
      </c>
      <c r="D125" s="43">
        <f>D127+D129+D131</f>
        <v>0</v>
      </c>
      <c r="E125" s="43">
        <f t="shared" si="15"/>
        <v>0</v>
      </c>
      <c r="F125" s="43">
        <f t="shared" si="15"/>
        <v>0</v>
      </c>
      <c r="G125" s="43">
        <f t="shared" si="15"/>
        <v>0</v>
      </c>
      <c r="H125" s="43">
        <f t="shared" si="15"/>
        <v>0</v>
      </c>
      <c r="I125" s="43">
        <f t="shared" si="15"/>
        <v>0</v>
      </c>
      <c r="J125" s="43">
        <f t="shared" si="15"/>
        <v>0</v>
      </c>
      <c r="K125" s="43">
        <f t="shared" si="15"/>
        <v>0</v>
      </c>
      <c r="L125" s="43">
        <f t="shared" si="15"/>
        <v>0</v>
      </c>
      <c r="M125" s="43">
        <f t="shared" si="15"/>
        <v>0</v>
      </c>
      <c r="N125" s="43">
        <f t="shared" si="15"/>
        <v>0</v>
      </c>
      <c r="O125" s="43">
        <f t="shared" si="15"/>
        <v>0</v>
      </c>
      <c r="P125" s="102">
        <f t="shared" si="15"/>
        <v>0</v>
      </c>
      <c r="Q125" s="102">
        <f t="shared" si="15"/>
        <v>0</v>
      </c>
      <c r="R125" s="102">
        <f t="shared" si="15"/>
        <v>0</v>
      </c>
      <c r="S125" s="102">
        <f t="shared" si="15"/>
        <v>0</v>
      </c>
      <c r="T125" s="46">
        <f t="shared" si="15"/>
        <v>0</v>
      </c>
      <c r="U125" s="45"/>
      <c r="V125" s="45"/>
      <c r="W125" s="103">
        <f t="shared" ref="W125:BC125" si="17">W127+W129+W131</f>
        <v>0</v>
      </c>
      <c r="X125" s="103">
        <f t="shared" si="17"/>
        <v>0</v>
      </c>
      <c r="Y125" s="103">
        <f t="shared" si="17"/>
        <v>0</v>
      </c>
      <c r="Z125" s="43">
        <f t="shared" si="17"/>
        <v>0</v>
      </c>
      <c r="AA125" s="43">
        <f t="shared" si="17"/>
        <v>0</v>
      </c>
      <c r="AB125" s="43">
        <f t="shared" si="17"/>
        <v>0</v>
      </c>
      <c r="AC125" s="43">
        <f t="shared" si="17"/>
        <v>0</v>
      </c>
      <c r="AD125" s="43">
        <f t="shared" si="17"/>
        <v>0</v>
      </c>
      <c r="AE125" s="43">
        <f t="shared" si="17"/>
        <v>0</v>
      </c>
      <c r="AF125" s="43">
        <f t="shared" si="17"/>
        <v>0</v>
      </c>
      <c r="AG125" s="43">
        <f t="shared" si="17"/>
        <v>0</v>
      </c>
      <c r="AH125" s="43">
        <f t="shared" si="17"/>
        <v>0</v>
      </c>
      <c r="AI125" s="43">
        <f t="shared" si="17"/>
        <v>0</v>
      </c>
      <c r="AJ125" s="43">
        <f t="shared" si="17"/>
        <v>0</v>
      </c>
      <c r="AK125" s="43">
        <f t="shared" si="17"/>
        <v>0</v>
      </c>
      <c r="AL125" s="43">
        <f t="shared" si="17"/>
        <v>0</v>
      </c>
      <c r="AM125" s="43">
        <f t="shared" si="17"/>
        <v>0</v>
      </c>
      <c r="AN125" s="43">
        <f t="shared" si="17"/>
        <v>0</v>
      </c>
      <c r="AO125" s="43">
        <f t="shared" si="17"/>
        <v>0</v>
      </c>
      <c r="AP125" s="43">
        <f t="shared" si="17"/>
        <v>0</v>
      </c>
      <c r="AQ125" s="43">
        <f t="shared" si="17"/>
        <v>0</v>
      </c>
      <c r="AR125" s="43">
        <f>AR127+AR129+AR131</f>
        <v>0</v>
      </c>
      <c r="AS125" s="59"/>
      <c r="AT125" s="47"/>
      <c r="AU125" s="33"/>
      <c r="AV125" s="33"/>
      <c r="AW125" s="33"/>
      <c r="AX125" s="33"/>
      <c r="AY125" s="33"/>
      <c r="AZ125" s="33"/>
      <c r="BA125" s="33"/>
      <c r="BB125" s="33"/>
      <c r="BC125" s="33"/>
    </row>
    <row r="126" spans="1:55" ht="37.5" x14ac:dyDescent="0.25">
      <c r="A126" s="24" t="s">
        <v>56</v>
      </c>
      <c r="B126" s="81" t="str">
        <f>'[1] расточник на базе9'!B34</f>
        <v>Технология обработки на токарных станках</v>
      </c>
      <c r="C126" s="82" t="s">
        <v>24</v>
      </c>
      <c r="D126" s="52">
        <v>5</v>
      </c>
      <c r="E126" s="52">
        <v>5</v>
      </c>
      <c r="F126" s="83">
        <v>4</v>
      </c>
      <c r="G126" s="83">
        <v>4</v>
      </c>
      <c r="H126" s="83">
        <v>4</v>
      </c>
      <c r="I126" s="83">
        <v>4</v>
      </c>
      <c r="J126" s="83">
        <v>4</v>
      </c>
      <c r="K126" s="83">
        <v>4</v>
      </c>
      <c r="L126" s="83">
        <v>4</v>
      </c>
      <c r="M126" s="83">
        <v>4</v>
      </c>
      <c r="N126" s="83">
        <v>4</v>
      </c>
      <c r="O126" s="83">
        <v>4</v>
      </c>
      <c r="P126" s="97"/>
      <c r="Q126" s="97"/>
      <c r="R126" s="97"/>
      <c r="S126" s="97"/>
      <c r="T126" s="47"/>
      <c r="U126" s="28"/>
      <c r="V126" s="28"/>
      <c r="W126" s="106"/>
      <c r="X126" s="106"/>
      <c r="Y126" s="106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59"/>
      <c r="AT126" s="47"/>
      <c r="AU126" s="33"/>
      <c r="AV126" s="33"/>
      <c r="AW126" s="33"/>
      <c r="AX126" s="33"/>
      <c r="AY126" s="33"/>
      <c r="AZ126" s="33"/>
      <c r="BA126" s="33"/>
      <c r="BB126" s="33"/>
      <c r="BC126" s="33"/>
    </row>
    <row r="127" spans="1:55" ht="18.75" x14ac:dyDescent="0.25">
      <c r="A127" s="24"/>
      <c r="B127" s="24"/>
      <c r="C127" s="25" t="s">
        <v>28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102"/>
      <c r="Q127" s="102"/>
      <c r="R127" s="102"/>
      <c r="S127" s="102"/>
      <c r="T127" s="46"/>
      <c r="U127" s="28"/>
      <c r="V127" s="28"/>
      <c r="W127" s="103"/>
      <c r="X127" s="103"/>
      <c r="Y127" s="10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59"/>
      <c r="AT127" s="47"/>
      <c r="AU127" s="33"/>
      <c r="AV127" s="33"/>
      <c r="AW127" s="33"/>
      <c r="AX127" s="33"/>
      <c r="AY127" s="33"/>
      <c r="AZ127" s="33"/>
      <c r="BA127" s="33"/>
      <c r="BB127" s="33"/>
      <c r="BC127" s="33"/>
    </row>
    <row r="128" spans="1:55" ht="18.75" x14ac:dyDescent="0.25">
      <c r="A128" s="24" t="s">
        <v>57</v>
      </c>
      <c r="B128" s="85" t="str">
        <f>'[1] расточник на базе9'!B35</f>
        <v>Учебная практика</v>
      </c>
      <c r="C128" s="86" t="s">
        <v>24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97">
        <v>36</v>
      </c>
      <c r="Q128" s="97">
        <v>36</v>
      </c>
      <c r="R128" s="97">
        <v>36</v>
      </c>
      <c r="S128" s="97">
        <v>36</v>
      </c>
      <c r="T128" s="47"/>
      <c r="U128" s="28"/>
      <c r="V128" s="28"/>
      <c r="W128" s="106"/>
      <c r="X128" s="106"/>
      <c r="Y128" s="106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59"/>
      <c r="AT128" s="47"/>
      <c r="AU128" s="33"/>
      <c r="AV128" s="33"/>
      <c r="AW128" s="33"/>
      <c r="AX128" s="33"/>
      <c r="AY128" s="33"/>
      <c r="AZ128" s="33"/>
      <c r="BA128" s="33"/>
      <c r="BB128" s="33"/>
      <c r="BC128" s="33"/>
    </row>
    <row r="129" spans="1:55" ht="18.75" x14ac:dyDescent="0.25">
      <c r="A129" s="24"/>
      <c r="B129" s="24"/>
      <c r="C129" s="25" t="s">
        <v>28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97"/>
      <c r="Q129" s="97"/>
      <c r="R129" s="97"/>
      <c r="S129" s="97"/>
      <c r="T129" s="47"/>
      <c r="U129" s="28"/>
      <c r="V129" s="28"/>
      <c r="W129" s="106"/>
      <c r="X129" s="106"/>
      <c r="Y129" s="106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9"/>
      <c r="AT129" s="47"/>
      <c r="AU129" s="33"/>
      <c r="AV129" s="33"/>
      <c r="AW129" s="33"/>
      <c r="AX129" s="33"/>
      <c r="AY129" s="33"/>
      <c r="AZ129" s="33"/>
      <c r="BA129" s="33"/>
      <c r="BB129" s="33"/>
      <c r="BC129" s="33"/>
    </row>
    <row r="130" spans="1:55" ht="18.75" x14ac:dyDescent="0.25">
      <c r="A130" s="24" t="s">
        <v>58</v>
      </c>
      <c r="B130" s="111" t="str">
        <f>'[1] расточник на базе9'!B36</f>
        <v>Производственная практика</v>
      </c>
      <c r="C130" s="89" t="s">
        <v>34</v>
      </c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97"/>
      <c r="Q130" s="97"/>
      <c r="R130" s="97"/>
      <c r="S130" s="97"/>
      <c r="T130" s="47"/>
      <c r="U130" s="28"/>
      <c r="V130" s="28"/>
      <c r="W130" s="106">
        <v>36</v>
      </c>
      <c r="X130" s="106">
        <v>36</v>
      </c>
      <c r="Y130" s="106">
        <v>36</v>
      </c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59"/>
      <c r="AT130" s="47"/>
      <c r="AU130" s="33"/>
      <c r="AV130" s="33"/>
      <c r="AW130" s="33"/>
      <c r="AX130" s="33"/>
      <c r="AY130" s="33"/>
      <c r="AZ130" s="33"/>
      <c r="BA130" s="33"/>
      <c r="BB130" s="33"/>
      <c r="BC130" s="33"/>
    </row>
    <row r="131" spans="1:55" ht="18.75" x14ac:dyDescent="0.25">
      <c r="A131" s="35"/>
      <c r="B131" s="35"/>
      <c r="C131" s="36" t="s">
        <v>26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102"/>
      <c r="Q131" s="102"/>
      <c r="R131" s="102"/>
      <c r="S131" s="102"/>
      <c r="T131" s="100"/>
      <c r="U131" s="45"/>
      <c r="V131" s="45"/>
      <c r="W131" s="103"/>
      <c r="X131" s="103"/>
      <c r="Y131" s="10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59"/>
      <c r="AT131" s="46"/>
      <c r="AU131" s="45"/>
      <c r="AV131" s="45"/>
      <c r="AW131" s="45"/>
      <c r="AX131" s="45"/>
      <c r="AY131" s="45"/>
      <c r="AZ131" s="45"/>
      <c r="BA131" s="45"/>
      <c r="BB131" s="45"/>
      <c r="BC131" s="45"/>
    </row>
    <row r="132" spans="1:55" ht="131.25" x14ac:dyDescent="0.25">
      <c r="A132" s="78" t="s">
        <v>59</v>
      </c>
      <c r="B132" s="79" t="str">
        <f>'[1] расточник на базе9'!B37</f>
        <v>Изготовление изделий на токарно-расточных станках по стадиям технологического процесса в соответствии с требованиями охраны труда и экологической безопасности</v>
      </c>
      <c r="C132" s="112" t="s">
        <v>24</v>
      </c>
      <c r="D132" s="113">
        <f>D134+D136+D138</f>
        <v>0</v>
      </c>
      <c r="E132" s="113">
        <f t="shared" ref="E132:AQ133" si="18">E134+E136+E138</f>
        <v>0</v>
      </c>
      <c r="F132" s="113">
        <f t="shared" si="18"/>
        <v>0</v>
      </c>
      <c r="G132" s="113">
        <f t="shared" si="18"/>
        <v>0</v>
      </c>
      <c r="H132" s="113">
        <f t="shared" si="18"/>
        <v>0</v>
      </c>
      <c r="I132" s="113">
        <f t="shared" si="18"/>
        <v>0</v>
      </c>
      <c r="J132" s="113">
        <f t="shared" si="18"/>
        <v>0</v>
      </c>
      <c r="K132" s="113">
        <f t="shared" si="18"/>
        <v>0</v>
      </c>
      <c r="L132" s="113">
        <f t="shared" si="18"/>
        <v>0</v>
      </c>
      <c r="M132" s="113">
        <f t="shared" si="18"/>
        <v>0</v>
      </c>
      <c r="N132" s="113">
        <f t="shared" si="18"/>
        <v>0</v>
      </c>
      <c r="O132" s="113">
        <f t="shared" si="18"/>
        <v>0</v>
      </c>
      <c r="P132" s="114">
        <f t="shared" si="18"/>
        <v>0</v>
      </c>
      <c r="Q132" s="114">
        <f t="shared" si="18"/>
        <v>0</v>
      </c>
      <c r="R132" s="114">
        <f t="shared" si="18"/>
        <v>0</v>
      </c>
      <c r="S132" s="114">
        <f t="shared" si="18"/>
        <v>0</v>
      </c>
      <c r="T132" s="100">
        <f t="shared" si="18"/>
        <v>0</v>
      </c>
      <c r="U132" s="115"/>
      <c r="V132" s="115"/>
      <c r="W132" s="116">
        <f t="shared" si="18"/>
        <v>0</v>
      </c>
      <c r="X132" s="116">
        <f t="shared" si="18"/>
        <v>0</v>
      </c>
      <c r="Y132" s="116">
        <f t="shared" si="18"/>
        <v>0</v>
      </c>
      <c r="Z132" s="113">
        <f t="shared" si="18"/>
        <v>3</v>
      </c>
      <c r="AA132" s="113">
        <f t="shared" si="18"/>
        <v>3</v>
      </c>
      <c r="AB132" s="113">
        <f t="shared" si="18"/>
        <v>3</v>
      </c>
      <c r="AC132" s="113">
        <f t="shared" si="18"/>
        <v>3</v>
      </c>
      <c r="AD132" s="113">
        <f t="shared" si="18"/>
        <v>2</v>
      </c>
      <c r="AE132" s="113">
        <f t="shared" si="18"/>
        <v>2</v>
      </c>
      <c r="AF132" s="113">
        <f t="shared" si="18"/>
        <v>2</v>
      </c>
      <c r="AG132" s="113">
        <f t="shared" si="18"/>
        <v>2</v>
      </c>
      <c r="AH132" s="113">
        <f t="shared" si="18"/>
        <v>2</v>
      </c>
      <c r="AI132" s="113">
        <f t="shared" si="18"/>
        <v>2</v>
      </c>
      <c r="AJ132" s="113">
        <f t="shared" si="18"/>
        <v>2</v>
      </c>
      <c r="AK132" s="113">
        <f t="shared" si="18"/>
        <v>2</v>
      </c>
      <c r="AL132" s="113">
        <f t="shared" si="18"/>
        <v>2</v>
      </c>
      <c r="AM132" s="113">
        <f t="shared" si="18"/>
        <v>2</v>
      </c>
      <c r="AN132" s="113">
        <f t="shared" si="18"/>
        <v>2</v>
      </c>
      <c r="AO132" s="113">
        <f t="shared" si="18"/>
        <v>2</v>
      </c>
      <c r="AP132" s="113">
        <f t="shared" si="18"/>
        <v>2</v>
      </c>
      <c r="AQ132" s="113">
        <f t="shared" si="18"/>
        <v>2</v>
      </c>
      <c r="AR132" s="113">
        <f>AR134+AR136+AR138</f>
        <v>1</v>
      </c>
      <c r="AS132" s="59"/>
      <c r="AT132" s="46"/>
      <c r="AU132" s="45"/>
      <c r="AV132" s="45"/>
      <c r="AW132" s="45"/>
      <c r="AX132" s="45"/>
      <c r="AY132" s="45"/>
      <c r="AZ132" s="45"/>
      <c r="BA132" s="45"/>
      <c r="BB132" s="45"/>
      <c r="BC132" s="56"/>
    </row>
    <row r="133" spans="1:55" ht="18" x14ac:dyDescent="0.25">
      <c r="A133" s="35"/>
      <c r="B133" s="35"/>
      <c r="C133" s="36" t="s">
        <v>28</v>
      </c>
      <c r="D133" s="43">
        <f>D135+D137+D139</f>
        <v>0</v>
      </c>
      <c r="E133" s="43">
        <f t="shared" si="18"/>
        <v>0</v>
      </c>
      <c r="F133" s="43">
        <f t="shared" si="18"/>
        <v>0</v>
      </c>
      <c r="G133" s="43">
        <f t="shared" si="18"/>
        <v>0</v>
      </c>
      <c r="H133" s="43">
        <f t="shared" si="18"/>
        <v>0</v>
      </c>
      <c r="I133" s="43">
        <f t="shared" si="18"/>
        <v>0</v>
      </c>
      <c r="J133" s="43">
        <f t="shared" si="18"/>
        <v>0</v>
      </c>
      <c r="K133" s="43">
        <f t="shared" si="18"/>
        <v>0</v>
      </c>
      <c r="L133" s="43">
        <f t="shared" si="18"/>
        <v>0</v>
      </c>
      <c r="M133" s="43">
        <f t="shared" si="18"/>
        <v>0</v>
      </c>
      <c r="N133" s="43">
        <f t="shared" si="18"/>
        <v>0</v>
      </c>
      <c r="O133" s="43">
        <f t="shared" si="18"/>
        <v>0</v>
      </c>
      <c r="P133" s="102">
        <f t="shared" si="18"/>
        <v>0</v>
      </c>
      <c r="Q133" s="102">
        <f t="shared" si="18"/>
        <v>0</v>
      </c>
      <c r="R133" s="102">
        <f t="shared" si="18"/>
        <v>0</v>
      </c>
      <c r="S133" s="102">
        <f t="shared" si="18"/>
        <v>0</v>
      </c>
      <c r="T133" s="46">
        <f t="shared" si="18"/>
        <v>0</v>
      </c>
      <c r="U133" s="45"/>
      <c r="V133" s="45"/>
      <c r="W133" s="103">
        <f t="shared" si="18"/>
        <v>0</v>
      </c>
      <c r="X133" s="103">
        <f t="shared" si="18"/>
        <v>0</v>
      </c>
      <c r="Y133" s="103">
        <f t="shared" si="18"/>
        <v>0</v>
      </c>
      <c r="Z133" s="43">
        <f t="shared" si="18"/>
        <v>0</v>
      </c>
      <c r="AA133" s="43">
        <f t="shared" si="18"/>
        <v>0</v>
      </c>
      <c r="AB133" s="43">
        <f t="shared" si="18"/>
        <v>0</v>
      </c>
      <c r="AC133" s="43">
        <f t="shared" si="18"/>
        <v>0</v>
      </c>
      <c r="AD133" s="43">
        <f t="shared" si="18"/>
        <v>0</v>
      </c>
      <c r="AE133" s="43">
        <f t="shared" si="18"/>
        <v>0</v>
      </c>
      <c r="AF133" s="43">
        <f t="shared" si="18"/>
        <v>0</v>
      </c>
      <c r="AG133" s="43">
        <f t="shared" si="18"/>
        <v>0</v>
      </c>
      <c r="AH133" s="43">
        <f t="shared" si="18"/>
        <v>0</v>
      </c>
      <c r="AI133" s="43">
        <f t="shared" si="18"/>
        <v>0</v>
      </c>
      <c r="AJ133" s="43">
        <f t="shared" si="18"/>
        <v>0</v>
      </c>
      <c r="AK133" s="43">
        <f t="shared" si="18"/>
        <v>0</v>
      </c>
      <c r="AL133" s="43">
        <f t="shared" si="18"/>
        <v>0</v>
      </c>
      <c r="AM133" s="43">
        <f t="shared" si="18"/>
        <v>0</v>
      </c>
      <c r="AN133" s="43">
        <f t="shared" si="18"/>
        <v>0</v>
      </c>
      <c r="AO133" s="43">
        <f t="shared" si="18"/>
        <v>0</v>
      </c>
      <c r="AP133" s="43">
        <f t="shared" si="18"/>
        <v>0</v>
      </c>
      <c r="AQ133" s="43">
        <f t="shared" si="18"/>
        <v>0</v>
      </c>
      <c r="AR133" s="43">
        <f>AR135+AR137+AR139</f>
        <v>0</v>
      </c>
      <c r="AS133" s="59"/>
      <c r="AT133" s="46"/>
      <c r="AU133" s="45"/>
      <c r="AV133" s="45"/>
      <c r="AW133" s="45"/>
      <c r="AX133" s="45"/>
      <c r="AY133" s="45"/>
      <c r="AZ133" s="45"/>
      <c r="BA133" s="45"/>
      <c r="BB133" s="45"/>
      <c r="BC133" s="56"/>
    </row>
    <row r="134" spans="1:55" ht="37.5" x14ac:dyDescent="0.25">
      <c r="A134" s="24" t="s">
        <v>60</v>
      </c>
      <c r="B134" s="81" t="str">
        <f>'[1] расточник на базе9'!B38</f>
        <v>Технология обработки на токарно-расточных станках</v>
      </c>
      <c r="C134" s="81" t="s">
        <v>24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4"/>
      <c r="Q134" s="114"/>
      <c r="R134" s="114"/>
      <c r="S134" s="114"/>
      <c r="T134" s="100"/>
      <c r="U134" s="45"/>
      <c r="V134" s="45"/>
      <c r="W134" s="116"/>
      <c r="X134" s="116"/>
      <c r="Y134" s="116"/>
      <c r="Z134" s="118">
        <v>3</v>
      </c>
      <c r="AA134" s="118">
        <v>3</v>
      </c>
      <c r="AB134" s="118">
        <v>3</v>
      </c>
      <c r="AC134" s="118">
        <v>3</v>
      </c>
      <c r="AD134" s="117">
        <v>2</v>
      </c>
      <c r="AE134" s="117">
        <v>2</v>
      </c>
      <c r="AF134" s="117">
        <v>2</v>
      </c>
      <c r="AG134" s="117">
        <v>2</v>
      </c>
      <c r="AH134" s="117">
        <v>2</v>
      </c>
      <c r="AI134" s="117">
        <v>2</v>
      </c>
      <c r="AJ134" s="117">
        <v>2</v>
      </c>
      <c r="AK134" s="117">
        <v>2</v>
      </c>
      <c r="AL134" s="117">
        <v>2</v>
      </c>
      <c r="AM134" s="117">
        <v>2</v>
      </c>
      <c r="AN134" s="117">
        <v>2</v>
      </c>
      <c r="AO134" s="117">
        <v>2</v>
      </c>
      <c r="AP134" s="118">
        <v>2</v>
      </c>
      <c r="AQ134" s="118">
        <v>2</v>
      </c>
      <c r="AR134" s="119">
        <v>1</v>
      </c>
      <c r="AS134" s="59"/>
      <c r="AT134" s="46"/>
      <c r="AU134" s="45"/>
      <c r="AV134" s="45"/>
      <c r="AW134" s="45"/>
      <c r="AX134" s="45"/>
      <c r="AY134" s="45"/>
      <c r="AZ134" s="45"/>
      <c r="BA134" s="45"/>
      <c r="BB134" s="45"/>
      <c r="BC134" s="56"/>
    </row>
    <row r="135" spans="1:55" ht="18.75" x14ac:dyDescent="0.25">
      <c r="A135" s="24"/>
      <c r="B135" s="35"/>
      <c r="C135" s="36" t="s">
        <v>28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102"/>
      <c r="Q135" s="102"/>
      <c r="R135" s="102"/>
      <c r="S135" s="102"/>
      <c r="T135" s="46"/>
      <c r="U135" s="45"/>
      <c r="V135" s="45"/>
      <c r="W135" s="103"/>
      <c r="X135" s="103"/>
      <c r="Y135" s="10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59"/>
      <c r="AT135" s="46"/>
      <c r="AU135" s="45"/>
      <c r="AV135" s="45"/>
      <c r="AW135" s="45"/>
      <c r="AX135" s="45"/>
      <c r="AY135" s="45"/>
      <c r="AZ135" s="45"/>
      <c r="BA135" s="45"/>
      <c r="BB135" s="45"/>
      <c r="BC135" s="56"/>
    </row>
    <row r="136" spans="1:55" ht="18.75" x14ac:dyDescent="0.25">
      <c r="A136" s="24" t="s">
        <v>61</v>
      </c>
      <c r="B136" s="85" t="str">
        <f>'[1] расточник на базе9'!B39</f>
        <v>Учебная практика</v>
      </c>
      <c r="C136" s="85" t="s">
        <v>24</v>
      </c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14"/>
      <c r="Q136" s="114"/>
      <c r="R136" s="114"/>
      <c r="S136" s="114"/>
      <c r="T136" s="100"/>
      <c r="U136" s="45"/>
      <c r="V136" s="45"/>
      <c r="W136" s="116"/>
      <c r="X136" s="116"/>
      <c r="Y136" s="116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59"/>
      <c r="AT136" s="46"/>
      <c r="AU136" s="45"/>
      <c r="AV136" s="45"/>
      <c r="AW136" s="45"/>
      <c r="AX136" s="45"/>
      <c r="AY136" s="45"/>
      <c r="AZ136" s="45"/>
      <c r="BA136" s="45"/>
      <c r="BB136" s="45"/>
      <c r="BC136" s="56"/>
    </row>
    <row r="137" spans="1:55" ht="18.75" x14ac:dyDescent="0.25">
      <c r="A137" s="24"/>
      <c r="B137" s="35"/>
      <c r="C137" s="3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102"/>
      <c r="Q137" s="102"/>
      <c r="R137" s="102"/>
      <c r="S137" s="102"/>
      <c r="T137" s="100"/>
      <c r="U137" s="45"/>
      <c r="V137" s="45"/>
      <c r="W137" s="103"/>
      <c r="X137" s="103"/>
      <c r="Y137" s="10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59"/>
      <c r="AT137" s="46"/>
      <c r="AU137" s="45"/>
      <c r="AV137" s="45"/>
      <c r="AW137" s="45"/>
      <c r="AX137" s="45"/>
      <c r="AY137" s="45"/>
      <c r="AZ137" s="45"/>
      <c r="BA137" s="45"/>
      <c r="BB137" s="45"/>
      <c r="BC137" s="56"/>
    </row>
    <row r="138" spans="1:55" ht="37.5" x14ac:dyDescent="0.25">
      <c r="A138" s="24" t="s">
        <v>62</v>
      </c>
      <c r="B138" s="111" t="str">
        <f>'[1] расточник на базе9'!B40</f>
        <v>Производственная практика</v>
      </c>
      <c r="C138" s="111" t="s">
        <v>63</v>
      </c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4"/>
      <c r="Q138" s="114"/>
      <c r="R138" s="114"/>
      <c r="S138" s="114"/>
      <c r="T138" s="100"/>
      <c r="U138" s="45"/>
      <c r="V138" s="45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59"/>
      <c r="AT138" s="46"/>
      <c r="AU138" s="45"/>
      <c r="AV138" s="45"/>
      <c r="AW138" s="45"/>
      <c r="AX138" s="45"/>
      <c r="AY138" s="45"/>
      <c r="AZ138" s="45"/>
      <c r="BA138" s="45"/>
      <c r="BB138" s="45"/>
      <c r="BC138" s="56"/>
    </row>
    <row r="139" spans="1:55" ht="18.75" x14ac:dyDescent="0.25">
      <c r="A139" s="24"/>
      <c r="B139" s="35"/>
      <c r="C139" s="3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102"/>
      <c r="Q139" s="102"/>
      <c r="R139" s="102"/>
      <c r="S139" s="102"/>
      <c r="T139" s="100"/>
      <c r="U139" s="45"/>
      <c r="V139" s="45"/>
      <c r="W139" s="103"/>
      <c r="X139" s="103"/>
      <c r="Y139" s="10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59"/>
      <c r="AT139" s="46"/>
      <c r="AU139" s="45"/>
      <c r="AV139" s="45"/>
      <c r="AW139" s="45"/>
      <c r="AX139" s="45"/>
      <c r="AY139" s="45"/>
      <c r="AZ139" s="45"/>
      <c r="BA139" s="45"/>
      <c r="BB139" s="45"/>
      <c r="BC139" s="56"/>
    </row>
    <row r="140" spans="1:55" ht="18.75" x14ac:dyDescent="0.25">
      <c r="A140" s="92" t="s">
        <v>35</v>
      </c>
      <c r="B140" s="92"/>
      <c r="C140" s="92"/>
      <c r="D140" s="93">
        <f t="shared" ref="D140:T141" si="19">D74+D108+D122</f>
        <v>36</v>
      </c>
      <c r="E140" s="93">
        <f t="shared" si="19"/>
        <v>36</v>
      </c>
      <c r="F140" s="93">
        <f t="shared" si="19"/>
        <v>36</v>
      </c>
      <c r="G140" s="93">
        <f t="shared" si="19"/>
        <v>36</v>
      </c>
      <c r="H140" s="93">
        <f t="shared" si="19"/>
        <v>36</v>
      </c>
      <c r="I140" s="93">
        <f t="shared" si="19"/>
        <v>36</v>
      </c>
      <c r="J140" s="93">
        <f t="shared" si="19"/>
        <v>36</v>
      </c>
      <c r="K140" s="93">
        <f t="shared" si="19"/>
        <v>36</v>
      </c>
      <c r="L140" s="93">
        <f t="shared" si="19"/>
        <v>36</v>
      </c>
      <c r="M140" s="93">
        <f t="shared" si="19"/>
        <v>36</v>
      </c>
      <c r="N140" s="93">
        <f t="shared" si="19"/>
        <v>36</v>
      </c>
      <c r="O140" s="93">
        <f t="shared" si="19"/>
        <v>36</v>
      </c>
      <c r="P140" s="93">
        <f t="shared" si="19"/>
        <v>36</v>
      </c>
      <c r="Q140" s="93">
        <f t="shared" si="19"/>
        <v>36</v>
      </c>
      <c r="R140" s="93">
        <f t="shared" si="19"/>
        <v>36</v>
      </c>
      <c r="S140" s="93">
        <f t="shared" si="19"/>
        <v>36</v>
      </c>
      <c r="T140" s="18">
        <f t="shared" si="19"/>
        <v>0</v>
      </c>
      <c r="U140" s="17"/>
      <c r="V140" s="17"/>
      <c r="W140" s="93">
        <f t="shared" ref="W140:AR141" si="20">W74+W108+W122</f>
        <v>36</v>
      </c>
      <c r="X140" s="93">
        <f t="shared" si="20"/>
        <v>36</v>
      </c>
      <c r="Y140" s="93">
        <f t="shared" si="20"/>
        <v>36</v>
      </c>
      <c r="Z140" s="93">
        <f t="shared" si="20"/>
        <v>36</v>
      </c>
      <c r="AA140" s="93">
        <f t="shared" si="20"/>
        <v>36</v>
      </c>
      <c r="AB140" s="93">
        <f t="shared" si="20"/>
        <v>36</v>
      </c>
      <c r="AC140" s="93">
        <f t="shared" si="20"/>
        <v>36</v>
      </c>
      <c r="AD140" s="93">
        <f t="shared" si="20"/>
        <v>36</v>
      </c>
      <c r="AE140" s="93">
        <f t="shared" si="20"/>
        <v>36</v>
      </c>
      <c r="AF140" s="93">
        <f t="shared" si="20"/>
        <v>36</v>
      </c>
      <c r="AG140" s="93">
        <f t="shared" si="20"/>
        <v>36</v>
      </c>
      <c r="AH140" s="93">
        <f t="shared" si="20"/>
        <v>36</v>
      </c>
      <c r="AI140" s="93">
        <f t="shared" si="20"/>
        <v>35</v>
      </c>
      <c r="AJ140" s="93">
        <f t="shared" si="20"/>
        <v>35</v>
      </c>
      <c r="AK140" s="93">
        <f t="shared" si="20"/>
        <v>36</v>
      </c>
      <c r="AL140" s="93">
        <f t="shared" si="20"/>
        <v>36</v>
      </c>
      <c r="AM140" s="93">
        <f t="shared" si="20"/>
        <v>36</v>
      </c>
      <c r="AN140" s="93">
        <f t="shared" si="20"/>
        <v>36</v>
      </c>
      <c r="AO140" s="93">
        <f t="shared" si="20"/>
        <v>35</v>
      </c>
      <c r="AP140" s="93">
        <f t="shared" si="20"/>
        <v>35</v>
      </c>
      <c r="AQ140" s="93">
        <f t="shared" si="20"/>
        <v>36</v>
      </c>
      <c r="AR140" s="93">
        <f t="shared" si="20"/>
        <v>36</v>
      </c>
      <c r="AS140" s="59"/>
      <c r="AT140" s="18"/>
      <c r="AU140" s="93">
        <f t="shared" ref="AU140:BC140" si="21">SUM(AU76,AU78,AU80,AU82,AU84,AU86,AU88,AU94,AU96,AU110,AU112,AU122,AU118)</f>
        <v>0</v>
      </c>
      <c r="AV140" s="93">
        <f t="shared" si="21"/>
        <v>0</v>
      </c>
      <c r="AW140" s="93">
        <f t="shared" si="21"/>
        <v>0</v>
      </c>
      <c r="AX140" s="93">
        <f t="shared" si="21"/>
        <v>0</v>
      </c>
      <c r="AY140" s="93">
        <f t="shared" si="21"/>
        <v>0</v>
      </c>
      <c r="AZ140" s="93">
        <f t="shared" si="21"/>
        <v>0</v>
      </c>
      <c r="BA140" s="93">
        <f t="shared" si="21"/>
        <v>0</v>
      </c>
      <c r="BB140" s="93">
        <f t="shared" si="21"/>
        <v>0</v>
      </c>
      <c r="BC140" s="121">
        <f t="shared" si="21"/>
        <v>0</v>
      </c>
    </row>
    <row r="141" spans="1:55" ht="18.75" x14ac:dyDescent="0.25">
      <c r="A141" s="92" t="s">
        <v>36</v>
      </c>
      <c r="B141" s="92"/>
      <c r="C141" s="92"/>
      <c r="D141" s="93">
        <f t="shared" si="19"/>
        <v>0</v>
      </c>
      <c r="E141" s="93">
        <f t="shared" si="19"/>
        <v>0</v>
      </c>
      <c r="F141" s="93">
        <f t="shared" si="19"/>
        <v>0</v>
      </c>
      <c r="G141" s="93">
        <f t="shared" si="19"/>
        <v>0</v>
      </c>
      <c r="H141" s="93">
        <f t="shared" si="19"/>
        <v>0</v>
      </c>
      <c r="I141" s="93">
        <f t="shared" si="19"/>
        <v>0</v>
      </c>
      <c r="J141" s="93">
        <f t="shared" si="19"/>
        <v>0</v>
      </c>
      <c r="K141" s="93">
        <f t="shared" si="19"/>
        <v>0</v>
      </c>
      <c r="L141" s="93">
        <f t="shared" si="19"/>
        <v>0</v>
      </c>
      <c r="M141" s="93">
        <f t="shared" si="19"/>
        <v>0</v>
      </c>
      <c r="N141" s="93">
        <f t="shared" si="19"/>
        <v>0</v>
      </c>
      <c r="O141" s="93">
        <f t="shared" si="19"/>
        <v>0</v>
      </c>
      <c r="P141" s="93">
        <f t="shared" si="19"/>
        <v>0</v>
      </c>
      <c r="Q141" s="93">
        <f t="shared" si="19"/>
        <v>0</v>
      </c>
      <c r="R141" s="93">
        <f t="shared" si="19"/>
        <v>0</v>
      </c>
      <c r="S141" s="93">
        <f t="shared" si="19"/>
        <v>0</v>
      </c>
      <c r="T141" s="18">
        <f t="shared" si="19"/>
        <v>0</v>
      </c>
      <c r="U141" s="17"/>
      <c r="V141" s="17"/>
      <c r="W141" s="93">
        <f t="shared" si="20"/>
        <v>0</v>
      </c>
      <c r="X141" s="93">
        <f t="shared" si="20"/>
        <v>0</v>
      </c>
      <c r="Y141" s="93">
        <f t="shared" si="20"/>
        <v>0</v>
      </c>
      <c r="Z141" s="93">
        <f t="shared" si="20"/>
        <v>0</v>
      </c>
      <c r="AA141" s="93">
        <f t="shared" si="20"/>
        <v>0</v>
      </c>
      <c r="AB141" s="93">
        <f t="shared" si="20"/>
        <v>0</v>
      </c>
      <c r="AC141" s="93">
        <f t="shared" si="20"/>
        <v>0</v>
      </c>
      <c r="AD141" s="93">
        <f t="shared" si="20"/>
        <v>0</v>
      </c>
      <c r="AE141" s="93">
        <f t="shared" si="20"/>
        <v>0</v>
      </c>
      <c r="AF141" s="93">
        <f t="shared" si="20"/>
        <v>0</v>
      </c>
      <c r="AG141" s="93">
        <f t="shared" si="20"/>
        <v>0</v>
      </c>
      <c r="AH141" s="93">
        <f t="shared" si="20"/>
        <v>0</v>
      </c>
      <c r="AI141" s="93">
        <f t="shared" si="20"/>
        <v>1</v>
      </c>
      <c r="AJ141" s="93">
        <f t="shared" si="20"/>
        <v>1</v>
      </c>
      <c r="AK141" s="93">
        <f t="shared" si="20"/>
        <v>0</v>
      </c>
      <c r="AL141" s="93">
        <f t="shared" si="20"/>
        <v>0</v>
      </c>
      <c r="AM141" s="93">
        <f t="shared" si="20"/>
        <v>0</v>
      </c>
      <c r="AN141" s="93">
        <f t="shared" si="20"/>
        <v>0</v>
      </c>
      <c r="AO141" s="93">
        <f t="shared" si="20"/>
        <v>1</v>
      </c>
      <c r="AP141" s="93">
        <f t="shared" si="20"/>
        <v>1</v>
      </c>
      <c r="AQ141" s="93">
        <f t="shared" si="20"/>
        <v>0</v>
      </c>
      <c r="AR141" s="93">
        <f t="shared" si="20"/>
        <v>0</v>
      </c>
      <c r="AS141" s="59"/>
      <c r="AT141" s="18"/>
      <c r="AU141" s="93">
        <f t="shared" ref="AU141:BC141" si="22">SUM(AU75,AU109)</f>
        <v>0</v>
      </c>
      <c r="AV141" s="93">
        <f t="shared" si="22"/>
        <v>0</v>
      </c>
      <c r="AW141" s="93">
        <f t="shared" si="22"/>
        <v>0</v>
      </c>
      <c r="AX141" s="93">
        <f t="shared" si="22"/>
        <v>0</v>
      </c>
      <c r="AY141" s="93">
        <f t="shared" si="22"/>
        <v>0</v>
      </c>
      <c r="AZ141" s="93">
        <f t="shared" si="22"/>
        <v>0</v>
      </c>
      <c r="BA141" s="93">
        <f t="shared" si="22"/>
        <v>0</v>
      </c>
      <c r="BB141" s="93">
        <f t="shared" si="22"/>
        <v>0</v>
      </c>
      <c r="BC141" s="121">
        <f t="shared" si="22"/>
        <v>0</v>
      </c>
    </row>
    <row r="142" spans="1:55" ht="18.75" x14ac:dyDescent="0.25">
      <c r="A142" s="92" t="s">
        <v>37</v>
      </c>
      <c r="B142" s="92"/>
      <c r="C142" s="92"/>
      <c r="D142" s="122">
        <f>SUM(D140:D141)</f>
        <v>36</v>
      </c>
      <c r="E142" s="122">
        <f t="shared" ref="E142:T142" si="23">SUM(E140:E141)</f>
        <v>36</v>
      </c>
      <c r="F142" s="122">
        <f t="shared" si="23"/>
        <v>36</v>
      </c>
      <c r="G142" s="122">
        <f t="shared" si="23"/>
        <v>36</v>
      </c>
      <c r="H142" s="122">
        <f t="shared" si="23"/>
        <v>36</v>
      </c>
      <c r="I142" s="122">
        <f t="shared" si="23"/>
        <v>36</v>
      </c>
      <c r="J142" s="122">
        <f t="shared" si="23"/>
        <v>36</v>
      </c>
      <c r="K142" s="122">
        <f t="shared" si="23"/>
        <v>36</v>
      </c>
      <c r="L142" s="122">
        <f t="shared" si="23"/>
        <v>36</v>
      </c>
      <c r="M142" s="122">
        <f t="shared" si="23"/>
        <v>36</v>
      </c>
      <c r="N142" s="122">
        <f t="shared" si="23"/>
        <v>36</v>
      </c>
      <c r="O142" s="122">
        <f t="shared" si="23"/>
        <v>36</v>
      </c>
      <c r="P142" s="122">
        <f t="shared" si="23"/>
        <v>36</v>
      </c>
      <c r="Q142" s="122">
        <f t="shared" si="23"/>
        <v>36</v>
      </c>
      <c r="R142" s="122">
        <f t="shared" si="23"/>
        <v>36</v>
      </c>
      <c r="S142" s="122">
        <f t="shared" si="23"/>
        <v>36</v>
      </c>
      <c r="T142" s="123">
        <f t="shared" si="23"/>
        <v>0</v>
      </c>
      <c r="U142" s="124"/>
      <c r="V142" s="124"/>
      <c r="W142" s="122">
        <f t="shared" ref="W142:BC142" si="24">SUM(W140:W141)</f>
        <v>36</v>
      </c>
      <c r="X142" s="122">
        <f t="shared" si="24"/>
        <v>36</v>
      </c>
      <c r="Y142" s="122">
        <f t="shared" si="24"/>
        <v>36</v>
      </c>
      <c r="Z142" s="122">
        <f t="shared" si="24"/>
        <v>36</v>
      </c>
      <c r="AA142" s="122">
        <f t="shared" si="24"/>
        <v>36</v>
      </c>
      <c r="AB142" s="122">
        <f t="shared" si="24"/>
        <v>36</v>
      </c>
      <c r="AC142" s="122">
        <f t="shared" si="24"/>
        <v>36</v>
      </c>
      <c r="AD142" s="122">
        <f t="shared" si="24"/>
        <v>36</v>
      </c>
      <c r="AE142" s="122">
        <f t="shared" si="24"/>
        <v>36</v>
      </c>
      <c r="AF142" s="122">
        <f t="shared" si="24"/>
        <v>36</v>
      </c>
      <c r="AG142" s="122">
        <f t="shared" si="24"/>
        <v>36</v>
      </c>
      <c r="AH142" s="122">
        <f t="shared" si="24"/>
        <v>36</v>
      </c>
      <c r="AI142" s="122">
        <f t="shared" si="24"/>
        <v>36</v>
      </c>
      <c r="AJ142" s="122">
        <f t="shared" si="24"/>
        <v>36</v>
      </c>
      <c r="AK142" s="122">
        <f t="shared" si="24"/>
        <v>36</v>
      </c>
      <c r="AL142" s="122">
        <f t="shared" si="24"/>
        <v>36</v>
      </c>
      <c r="AM142" s="122">
        <f t="shared" si="24"/>
        <v>36</v>
      </c>
      <c r="AN142" s="122">
        <f t="shared" si="24"/>
        <v>36</v>
      </c>
      <c r="AO142" s="122">
        <f t="shared" si="24"/>
        <v>36</v>
      </c>
      <c r="AP142" s="122">
        <f t="shared" si="24"/>
        <v>36</v>
      </c>
      <c r="AQ142" s="122">
        <f t="shared" si="24"/>
        <v>36</v>
      </c>
      <c r="AR142" s="122">
        <f>SUM(AR140:AR141)</f>
        <v>36</v>
      </c>
      <c r="AS142" s="125"/>
      <c r="AT142" s="123"/>
      <c r="AU142" s="122">
        <f t="shared" si="24"/>
        <v>0</v>
      </c>
      <c r="AV142" s="122">
        <f t="shared" si="24"/>
        <v>0</v>
      </c>
      <c r="AW142" s="122">
        <f t="shared" si="24"/>
        <v>0</v>
      </c>
      <c r="AX142" s="122">
        <f t="shared" si="24"/>
        <v>0</v>
      </c>
      <c r="AY142" s="122">
        <f t="shared" si="24"/>
        <v>0</v>
      </c>
      <c r="AZ142" s="122">
        <f t="shared" si="24"/>
        <v>0</v>
      </c>
      <c r="BA142" s="122">
        <f t="shared" si="24"/>
        <v>0</v>
      </c>
      <c r="BB142" s="122">
        <f t="shared" si="24"/>
        <v>0</v>
      </c>
      <c r="BC142" s="126">
        <f t="shared" si="24"/>
        <v>0</v>
      </c>
    </row>
    <row r="143" spans="1:55" ht="22.5" x14ac:dyDescent="0.25">
      <c r="A143" s="94" t="s">
        <v>64</v>
      </c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</row>
    <row r="144" spans="1:55" x14ac:dyDescent="0.25">
      <c r="A144" s="7" t="s">
        <v>1</v>
      </c>
      <c r="B144" s="7" t="s">
        <v>2</v>
      </c>
      <c r="C144" s="8"/>
      <c r="D144" s="9" t="s">
        <v>3</v>
      </c>
      <c r="E144" s="9"/>
      <c r="F144" s="9"/>
      <c r="G144" s="9"/>
      <c r="H144" s="9" t="s">
        <v>4</v>
      </c>
      <c r="I144" s="9" t="s">
        <v>5</v>
      </c>
      <c r="J144" s="9"/>
      <c r="K144" s="9"/>
      <c r="L144" s="9" t="s">
        <v>6</v>
      </c>
      <c r="M144" s="9" t="s">
        <v>7</v>
      </c>
      <c r="N144" s="9"/>
      <c r="O144" s="9"/>
      <c r="P144" s="9"/>
      <c r="Q144" s="9" t="s">
        <v>8</v>
      </c>
      <c r="R144" s="9"/>
      <c r="S144" s="9"/>
      <c r="T144" s="9"/>
      <c r="U144" s="10" t="s">
        <v>9</v>
      </c>
      <c r="V144" s="9" t="s">
        <v>10</v>
      </c>
      <c r="W144" s="9"/>
      <c r="X144" s="9"/>
      <c r="Y144" s="9"/>
      <c r="Z144" s="9" t="s">
        <v>11</v>
      </c>
      <c r="AA144" s="9"/>
      <c r="AB144" s="9"/>
      <c r="AC144" s="9"/>
      <c r="AD144" s="9" t="s">
        <v>12</v>
      </c>
      <c r="AE144" s="9"/>
      <c r="AF144" s="9"/>
      <c r="AG144" s="9"/>
      <c r="AH144" s="9" t="s">
        <v>13</v>
      </c>
      <c r="AI144" s="9" t="s">
        <v>14</v>
      </c>
      <c r="AJ144" s="9"/>
      <c r="AK144" s="9"/>
      <c r="AL144" s="9" t="s">
        <v>15</v>
      </c>
      <c r="AM144" s="9" t="s">
        <v>16</v>
      </c>
      <c r="AN144" s="9"/>
      <c r="AO144" s="9"/>
      <c r="AP144" s="9"/>
      <c r="AQ144" s="9" t="s">
        <v>17</v>
      </c>
      <c r="AR144" s="9" t="s">
        <v>18</v>
      </c>
      <c r="AS144" s="9"/>
      <c r="AT144" s="9"/>
      <c r="AU144" s="9" t="s">
        <v>19</v>
      </c>
      <c r="AV144" s="9" t="s">
        <v>20</v>
      </c>
      <c r="AW144" s="9"/>
      <c r="AX144" s="9"/>
      <c r="AY144" s="9"/>
      <c r="AZ144" s="9" t="s">
        <v>21</v>
      </c>
      <c r="BA144" s="9"/>
      <c r="BB144" s="9"/>
      <c r="BC144" s="9"/>
    </row>
    <row r="145" spans="1:55" x14ac:dyDescent="0.25">
      <c r="A145" s="7"/>
      <c r="B145" s="7"/>
      <c r="C145" s="8"/>
      <c r="D145" s="11">
        <v>1</v>
      </c>
      <c r="E145" s="11">
        <v>8</v>
      </c>
      <c r="F145" s="11">
        <v>15</v>
      </c>
      <c r="G145" s="11">
        <v>22</v>
      </c>
      <c r="H145" s="9"/>
      <c r="I145" s="11">
        <v>6</v>
      </c>
      <c r="J145" s="11">
        <v>13</v>
      </c>
      <c r="K145" s="11">
        <v>20</v>
      </c>
      <c r="L145" s="9"/>
      <c r="M145" s="11">
        <v>3</v>
      </c>
      <c r="N145" s="11">
        <v>10</v>
      </c>
      <c r="O145" s="11">
        <v>17</v>
      </c>
      <c r="P145" s="11">
        <v>24</v>
      </c>
      <c r="Q145" s="11">
        <v>1</v>
      </c>
      <c r="R145" s="11">
        <v>8</v>
      </c>
      <c r="S145" s="11">
        <v>15</v>
      </c>
      <c r="T145" s="11">
        <v>22</v>
      </c>
      <c r="U145" s="10"/>
      <c r="V145" s="11">
        <v>5</v>
      </c>
      <c r="W145" s="11">
        <v>12</v>
      </c>
      <c r="X145" s="11">
        <v>19</v>
      </c>
      <c r="Y145" s="11">
        <v>26</v>
      </c>
      <c r="Z145" s="11">
        <v>2</v>
      </c>
      <c r="AA145" s="11">
        <v>9</v>
      </c>
      <c r="AB145" s="11">
        <v>16</v>
      </c>
      <c r="AC145" s="11">
        <v>23</v>
      </c>
      <c r="AD145" s="11">
        <v>1</v>
      </c>
      <c r="AE145" s="11">
        <v>8</v>
      </c>
      <c r="AF145" s="11">
        <v>15</v>
      </c>
      <c r="AG145" s="11">
        <v>22</v>
      </c>
      <c r="AH145" s="9"/>
      <c r="AI145" s="11">
        <v>5</v>
      </c>
      <c r="AJ145" s="11">
        <v>12</v>
      </c>
      <c r="AK145" s="11">
        <v>19</v>
      </c>
      <c r="AL145" s="9"/>
      <c r="AM145" s="11">
        <v>3</v>
      </c>
      <c r="AN145" s="11">
        <v>10</v>
      </c>
      <c r="AO145" s="11">
        <v>17</v>
      </c>
      <c r="AP145" s="11">
        <v>24</v>
      </c>
      <c r="AQ145" s="9"/>
      <c r="AR145" s="11">
        <v>7</v>
      </c>
      <c r="AS145" s="11">
        <v>14</v>
      </c>
      <c r="AT145" s="11">
        <v>21</v>
      </c>
      <c r="AU145" s="9"/>
      <c r="AV145" s="11">
        <v>5</v>
      </c>
      <c r="AW145" s="11">
        <v>12</v>
      </c>
      <c r="AX145" s="11">
        <v>19</v>
      </c>
      <c r="AY145" s="11">
        <v>26</v>
      </c>
      <c r="AZ145" s="11">
        <v>2</v>
      </c>
      <c r="BA145" s="11">
        <v>9</v>
      </c>
      <c r="BB145" s="11">
        <v>16</v>
      </c>
      <c r="BC145" s="11">
        <v>23</v>
      </c>
    </row>
    <row r="146" spans="1:55" x14ac:dyDescent="0.25">
      <c r="A146" s="7"/>
      <c r="B146" s="7"/>
      <c r="C146" s="8"/>
      <c r="D146" s="11">
        <v>6</v>
      </c>
      <c r="E146" s="11">
        <v>13</v>
      </c>
      <c r="F146" s="11">
        <v>20</v>
      </c>
      <c r="G146" s="11">
        <v>27</v>
      </c>
      <c r="H146" s="9"/>
      <c r="I146" s="11">
        <v>11</v>
      </c>
      <c r="J146" s="11">
        <v>18</v>
      </c>
      <c r="K146" s="11">
        <v>25</v>
      </c>
      <c r="L146" s="9"/>
      <c r="M146" s="11">
        <v>8</v>
      </c>
      <c r="N146" s="11">
        <v>15</v>
      </c>
      <c r="O146" s="11">
        <v>22</v>
      </c>
      <c r="P146" s="11">
        <v>29</v>
      </c>
      <c r="Q146" s="11">
        <v>6</v>
      </c>
      <c r="R146" s="11">
        <v>13</v>
      </c>
      <c r="S146" s="11">
        <v>20</v>
      </c>
      <c r="T146" s="11">
        <v>27</v>
      </c>
      <c r="U146" s="10"/>
      <c r="V146" s="11">
        <v>10</v>
      </c>
      <c r="W146" s="11">
        <v>17</v>
      </c>
      <c r="X146" s="11">
        <v>24</v>
      </c>
      <c r="Y146" s="11">
        <v>31</v>
      </c>
      <c r="Z146" s="11">
        <v>7</v>
      </c>
      <c r="AA146" s="11">
        <v>14</v>
      </c>
      <c r="AB146" s="11">
        <v>21</v>
      </c>
      <c r="AC146" s="11">
        <v>28</v>
      </c>
      <c r="AD146" s="11">
        <v>6</v>
      </c>
      <c r="AE146" s="11">
        <v>13</v>
      </c>
      <c r="AF146" s="11">
        <v>20</v>
      </c>
      <c r="AG146" s="11">
        <v>27</v>
      </c>
      <c r="AH146" s="9"/>
      <c r="AI146" s="11">
        <v>10</v>
      </c>
      <c r="AJ146" s="11">
        <v>17</v>
      </c>
      <c r="AK146" s="11">
        <v>24</v>
      </c>
      <c r="AL146" s="9"/>
      <c r="AM146" s="11">
        <v>8</v>
      </c>
      <c r="AN146" s="11">
        <v>15</v>
      </c>
      <c r="AO146" s="11">
        <v>22</v>
      </c>
      <c r="AP146" s="11">
        <v>29</v>
      </c>
      <c r="AQ146" s="9"/>
      <c r="AR146" s="11">
        <v>12</v>
      </c>
      <c r="AS146" s="11">
        <v>19</v>
      </c>
      <c r="AT146" s="11">
        <v>26</v>
      </c>
      <c r="AU146" s="9"/>
      <c r="AV146" s="11">
        <v>10</v>
      </c>
      <c r="AW146" s="11">
        <v>17</v>
      </c>
      <c r="AX146" s="11">
        <v>24</v>
      </c>
      <c r="AY146" s="11">
        <v>31</v>
      </c>
      <c r="AZ146" s="11">
        <v>7</v>
      </c>
      <c r="BA146" s="11">
        <v>14</v>
      </c>
      <c r="BB146" s="11">
        <v>21</v>
      </c>
      <c r="BC146" s="11">
        <v>28</v>
      </c>
    </row>
    <row r="147" spans="1:55" x14ac:dyDescent="0.25">
      <c r="A147" s="7"/>
      <c r="B147" s="7"/>
      <c r="C147" s="8"/>
      <c r="D147" s="12">
        <v>1</v>
      </c>
      <c r="E147" s="12">
        <v>2</v>
      </c>
      <c r="F147" s="12">
        <v>3</v>
      </c>
      <c r="G147" s="12">
        <v>4</v>
      </c>
      <c r="H147" s="12">
        <v>5</v>
      </c>
      <c r="I147" s="12">
        <v>6</v>
      </c>
      <c r="J147" s="12">
        <v>7</v>
      </c>
      <c r="K147" s="12">
        <v>8</v>
      </c>
      <c r="L147" s="12">
        <v>9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3"/>
      <c r="V147" s="13"/>
      <c r="W147" s="14">
        <v>1</v>
      </c>
      <c r="X147" s="14">
        <v>2</v>
      </c>
      <c r="Y147" s="14">
        <v>3</v>
      </c>
      <c r="Z147" s="14">
        <v>4</v>
      </c>
      <c r="AA147" s="14">
        <v>5</v>
      </c>
      <c r="AB147" s="14">
        <v>6</v>
      </c>
      <c r="AC147" s="14">
        <v>7</v>
      </c>
      <c r="AD147" s="14">
        <v>8</v>
      </c>
      <c r="AE147" s="14">
        <v>9</v>
      </c>
      <c r="AF147" s="14">
        <v>10</v>
      </c>
      <c r="AG147" s="14">
        <v>11</v>
      </c>
      <c r="AH147" s="14">
        <v>12</v>
      </c>
      <c r="AI147" s="14">
        <v>13</v>
      </c>
      <c r="AJ147" s="14">
        <v>14</v>
      </c>
      <c r="AK147" s="14">
        <v>15</v>
      </c>
      <c r="AL147" s="14">
        <v>16</v>
      </c>
      <c r="AM147" s="14">
        <v>17</v>
      </c>
      <c r="AN147" s="14">
        <v>18</v>
      </c>
      <c r="AO147" s="14">
        <v>19</v>
      </c>
      <c r="AP147" s="14">
        <v>20</v>
      </c>
      <c r="AQ147" s="14">
        <v>21</v>
      </c>
      <c r="AR147" s="14">
        <v>22</v>
      </c>
      <c r="AS147" s="14">
        <v>23</v>
      </c>
      <c r="AT147" s="14">
        <v>24</v>
      </c>
      <c r="AU147" s="14">
        <v>25</v>
      </c>
      <c r="AV147" s="14">
        <v>26</v>
      </c>
      <c r="AW147" s="14">
        <v>27</v>
      </c>
      <c r="AX147" s="14">
        <v>28</v>
      </c>
      <c r="AY147" s="14">
        <v>29</v>
      </c>
      <c r="AZ147" s="14">
        <v>30</v>
      </c>
      <c r="BA147" s="14">
        <v>31</v>
      </c>
      <c r="BB147" s="14">
        <v>32</v>
      </c>
      <c r="BC147" s="14">
        <v>33</v>
      </c>
    </row>
    <row r="148" spans="1:55" x14ac:dyDescent="0.25">
      <c r="A148" s="7"/>
      <c r="B148" s="7"/>
      <c r="C148" s="8"/>
      <c r="D148" s="12">
        <v>1</v>
      </c>
      <c r="E148" s="12">
        <v>2</v>
      </c>
      <c r="F148" s="12">
        <v>3</v>
      </c>
      <c r="G148" s="12">
        <v>4</v>
      </c>
      <c r="H148" s="12">
        <v>5</v>
      </c>
      <c r="I148" s="12">
        <v>6</v>
      </c>
      <c r="J148" s="12">
        <v>7</v>
      </c>
      <c r="K148" s="12">
        <v>8</v>
      </c>
      <c r="L148" s="12">
        <v>9</v>
      </c>
      <c r="M148" s="12">
        <v>10</v>
      </c>
      <c r="N148" s="12">
        <v>11</v>
      </c>
      <c r="O148" s="12">
        <v>12</v>
      </c>
      <c r="P148" s="14">
        <v>13</v>
      </c>
      <c r="Q148" s="14">
        <v>14</v>
      </c>
      <c r="R148" s="14">
        <v>15</v>
      </c>
      <c r="S148" s="14">
        <v>16</v>
      </c>
      <c r="T148" s="14">
        <v>17</v>
      </c>
      <c r="U148" s="13">
        <v>18</v>
      </c>
      <c r="V148" s="13">
        <v>19</v>
      </c>
      <c r="W148" s="14">
        <v>20</v>
      </c>
      <c r="X148" s="14">
        <v>21</v>
      </c>
      <c r="Y148" s="14">
        <v>22</v>
      </c>
      <c r="Z148" s="12">
        <v>23</v>
      </c>
      <c r="AA148" s="12">
        <v>24</v>
      </c>
      <c r="AB148" s="12">
        <v>25</v>
      </c>
      <c r="AC148" s="12">
        <v>26</v>
      </c>
      <c r="AD148" s="12">
        <v>27</v>
      </c>
      <c r="AE148" s="12">
        <v>28</v>
      </c>
      <c r="AF148" s="12">
        <v>29</v>
      </c>
      <c r="AG148" s="12">
        <v>30</v>
      </c>
      <c r="AH148" s="12">
        <v>31</v>
      </c>
      <c r="AI148" s="12">
        <v>32</v>
      </c>
      <c r="AJ148" s="12">
        <v>33</v>
      </c>
      <c r="AK148" s="12">
        <v>34</v>
      </c>
      <c r="AL148" s="12">
        <v>35</v>
      </c>
      <c r="AM148" s="12">
        <v>36</v>
      </c>
      <c r="AN148" s="12">
        <v>37</v>
      </c>
      <c r="AO148" s="12">
        <v>38</v>
      </c>
      <c r="AP148" s="12">
        <v>39</v>
      </c>
      <c r="AQ148" s="12">
        <v>40</v>
      </c>
      <c r="AR148" s="12">
        <v>41</v>
      </c>
      <c r="AS148" s="12">
        <v>42</v>
      </c>
      <c r="AT148" s="12">
        <v>43</v>
      </c>
      <c r="AU148" s="12">
        <v>44</v>
      </c>
      <c r="AV148" s="12">
        <v>45</v>
      </c>
      <c r="AW148" s="12">
        <v>46</v>
      </c>
      <c r="AX148" s="12">
        <v>47</v>
      </c>
      <c r="AY148" s="12">
        <v>48</v>
      </c>
      <c r="AZ148" s="12">
        <v>49</v>
      </c>
      <c r="BA148" s="12">
        <v>50</v>
      </c>
      <c r="BB148" s="12">
        <v>51</v>
      </c>
      <c r="BC148" s="12">
        <v>52</v>
      </c>
    </row>
    <row r="149" spans="1:55" ht="37.5" x14ac:dyDescent="0.25">
      <c r="A149" s="1" t="s">
        <v>27</v>
      </c>
      <c r="B149" s="1" t="s">
        <v>47</v>
      </c>
      <c r="C149" s="15" t="s">
        <v>24</v>
      </c>
      <c r="D149" s="16">
        <f>D151+D153+D155+D157+D159+D161</f>
        <v>8</v>
      </c>
      <c r="E149" s="16">
        <f t="shared" ref="E149:T149" si="25">E151+E153+E155+E157+E159+E161</f>
        <v>8</v>
      </c>
      <c r="F149" s="16">
        <f t="shared" si="25"/>
        <v>8</v>
      </c>
      <c r="G149" s="16">
        <f t="shared" si="25"/>
        <v>8</v>
      </c>
      <c r="H149" s="16">
        <f t="shared" si="25"/>
        <v>9</v>
      </c>
      <c r="I149" s="16">
        <f t="shared" si="25"/>
        <v>9</v>
      </c>
      <c r="J149" s="16">
        <f t="shared" si="25"/>
        <v>9</v>
      </c>
      <c r="K149" s="16">
        <f t="shared" si="25"/>
        <v>9</v>
      </c>
      <c r="L149" s="16">
        <f t="shared" si="25"/>
        <v>9</v>
      </c>
      <c r="M149" s="16">
        <f t="shared" si="25"/>
        <v>9</v>
      </c>
      <c r="N149" s="16">
        <f t="shared" si="25"/>
        <v>9</v>
      </c>
      <c r="O149" s="16">
        <f t="shared" si="25"/>
        <v>9</v>
      </c>
      <c r="P149" s="16">
        <f t="shared" si="25"/>
        <v>9</v>
      </c>
      <c r="Q149" s="16">
        <f t="shared" si="25"/>
        <v>9</v>
      </c>
      <c r="R149" s="16">
        <f t="shared" si="25"/>
        <v>8</v>
      </c>
      <c r="S149" s="16">
        <f t="shared" si="25"/>
        <v>8</v>
      </c>
      <c r="T149" s="16">
        <f t="shared" si="25"/>
        <v>8</v>
      </c>
      <c r="U149" s="28"/>
      <c r="V149" s="28"/>
      <c r="W149" s="16">
        <f t="shared" ref="E149:BC150" si="26">W151+W153+W155+W157+W159+W161</f>
        <v>26</v>
      </c>
      <c r="X149" s="16">
        <f t="shared" si="26"/>
        <v>25</v>
      </c>
      <c r="Y149" s="16">
        <f t="shared" si="26"/>
        <v>25</v>
      </c>
      <c r="Z149" s="16">
        <f t="shared" si="26"/>
        <v>25</v>
      </c>
      <c r="AA149" s="16">
        <f t="shared" si="26"/>
        <v>25</v>
      </c>
      <c r="AB149" s="16">
        <f t="shared" si="26"/>
        <v>0</v>
      </c>
      <c r="AC149" s="16">
        <f t="shared" si="26"/>
        <v>0</v>
      </c>
      <c r="AD149" s="16">
        <f t="shared" si="26"/>
        <v>0</v>
      </c>
      <c r="AE149" s="16">
        <f t="shared" si="26"/>
        <v>0</v>
      </c>
      <c r="AF149" s="16">
        <f t="shared" si="26"/>
        <v>0</v>
      </c>
      <c r="AG149" s="16">
        <f t="shared" si="26"/>
        <v>0</v>
      </c>
      <c r="AH149" s="16">
        <f t="shared" si="26"/>
        <v>0</v>
      </c>
      <c r="AI149" s="16">
        <f t="shared" si="26"/>
        <v>0</v>
      </c>
      <c r="AJ149" s="16">
        <f t="shared" si="26"/>
        <v>0</v>
      </c>
      <c r="AK149" s="16">
        <f t="shared" si="26"/>
        <v>0</v>
      </c>
      <c r="AL149" s="16">
        <f t="shared" si="26"/>
        <v>0</v>
      </c>
      <c r="AM149" s="16">
        <f t="shared" si="26"/>
        <v>0</v>
      </c>
      <c r="AN149" s="16">
        <f t="shared" si="26"/>
        <v>0</v>
      </c>
      <c r="AO149" s="16">
        <f t="shared" si="26"/>
        <v>0</v>
      </c>
      <c r="AP149" s="16">
        <f t="shared" si="26"/>
        <v>0</v>
      </c>
      <c r="AQ149" s="127"/>
      <c r="AR149" s="127"/>
      <c r="AS149" s="128"/>
      <c r="AT149" s="128"/>
      <c r="AU149" s="129"/>
      <c r="AV149" s="129"/>
      <c r="AW149" s="129"/>
      <c r="AX149" s="129"/>
      <c r="AY149" s="129"/>
      <c r="AZ149" s="129"/>
      <c r="BA149" s="129"/>
      <c r="BB149" s="129"/>
      <c r="BC149" s="129"/>
    </row>
    <row r="150" spans="1:55" ht="18" x14ac:dyDescent="0.25">
      <c r="A150" s="61"/>
      <c r="B150" s="61"/>
      <c r="C150" s="21" t="s">
        <v>28</v>
      </c>
      <c r="D150" s="62">
        <f>D152+D154+D156+D158+D160+D162</f>
        <v>0</v>
      </c>
      <c r="E150" s="62">
        <f t="shared" si="26"/>
        <v>0</v>
      </c>
      <c r="F150" s="62">
        <f t="shared" si="26"/>
        <v>0</v>
      </c>
      <c r="G150" s="62">
        <f t="shared" si="26"/>
        <v>0</v>
      </c>
      <c r="H150" s="62">
        <f t="shared" si="26"/>
        <v>0</v>
      </c>
      <c r="I150" s="62">
        <f t="shared" si="26"/>
        <v>0</v>
      </c>
      <c r="J150" s="62">
        <f t="shared" si="26"/>
        <v>0</v>
      </c>
      <c r="K150" s="62">
        <f t="shared" si="26"/>
        <v>0</v>
      </c>
      <c r="L150" s="62">
        <f t="shared" si="26"/>
        <v>0</v>
      </c>
      <c r="M150" s="62">
        <f t="shared" si="26"/>
        <v>0</v>
      </c>
      <c r="N150" s="62">
        <f t="shared" si="26"/>
        <v>0</v>
      </c>
      <c r="O150" s="62">
        <f t="shared" si="26"/>
        <v>0</v>
      </c>
      <c r="P150" s="62">
        <f t="shared" si="26"/>
        <v>0</v>
      </c>
      <c r="Q150" s="62">
        <f t="shared" si="26"/>
        <v>0</v>
      </c>
      <c r="R150" s="62">
        <f t="shared" si="26"/>
        <v>0</v>
      </c>
      <c r="S150" s="62">
        <f t="shared" si="26"/>
        <v>0</v>
      </c>
      <c r="T150" s="62">
        <f t="shared" si="26"/>
        <v>0</v>
      </c>
      <c r="U150" s="28"/>
      <c r="V150" s="28"/>
      <c r="W150" s="62">
        <f t="shared" si="26"/>
        <v>0</v>
      </c>
      <c r="X150" s="62">
        <f t="shared" si="26"/>
        <v>1</v>
      </c>
      <c r="Y150" s="62">
        <f t="shared" si="26"/>
        <v>1</v>
      </c>
      <c r="Z150" s="62">
        <f t="shared" si="26"/>
        <v>1</v>
      </c>
      <c r="AA150" s="62">
        <f t="shared" si="26"/>
        <v>1</v>
      </c>
      <c r="AB150" s="62">
        <f t="shared" si="26"/>
        <v>0</v>
      </c>
      <c r="AC150" s="62">
        <f t="shared" si="26"/>
        <v>0</v>
      </c>
      <c r="AD150" s="62">
        <f t="shared" si="26"/>
        <v>0</v>
      </c>
      <c r="AE150" s="62">
        <f t="shared" si="26"/>
        <v>0</v>
      </c>
      <c r="AF150" s="62">
        <f t="shared" si="26"/>
        <v>0</v>
      </c>
      <c r="AG150" s="62">
        <f t="shared" si="26"/>
        <v>0</v>
      </c>
      <c r="AH150" s="62">
        <f t="shared" si="26"/>
        <v>0</v>
      </c>
      <c r="AI150" s="62">
        <f t="shared" si="26"/>
        <v>0</v>
      </c>
      <c r="AJ150" s="62">
        <f t="shared" si="26"/>
        <v>0</v>
      </c>
      <c r="AK150" s="62">
        <f t="shared" si="26"/>
        <v>0</v>
      </c>
      <c r="AL150" s="62">
        <f t="shared" si="26"/>
        <v>0</v>
      </c>
      <c r="AM150" s="62">
        <f t="shared" si="26"/>
        <v>0</v>
      </c>
      <c r="AN150" s="62">
        <f t="shared" si="26"/>
        <v>0</v>
      </c>
      <c r="AO150" s="62">
        <f t="shared" si="26"/>
        <v>0</v>
      </c>
      <c r="AP150" s="62">
        <f t="shared" si="26"/>
        <v>0</v>
      </c>
      <c r="AQ150" s="130"/>
      <c r="AR150" s="130"/>
      <c r="AS150" s="131"/>
      <c r="AT150" s="131"/>
      <c r="AU150" s="124"/>
      <c r="AV150" s="124"/>
      <c r="AW150" s="124"/>
      <c r="AX150" s="124"/>
      <c r="AY150" s="124"/>
      <c r="AZ150" s="124"/>
      <c r="BA150" s="124"/>
      <c r="BB150" s="124"/>
      <c r="BC150" s="124"/>
    </row>
    <row r="151" spans="1:55" ht="18.75" x14ac:dyDescent="0.25">
      <c r="A151" s="24" t="s">
        <v>29</v>
      </c>
      <c r="B151" s="24" t="str">
        <f>'[1] расточник на базе9'!B25</f>
        <v>Технические измерения</v>
      </c>
      <c r="C151" s="25" t="s">
        <v>24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8"/>
      <c r="V151" s="28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132"/>
      <c r="AR151" s="132"/>
      <c r="AS151" s="133"/>
      <c r="AT151" s="133"/>
      <c r="AU151" s="134"/>
      <c r="AV151" s="134"/>
      <c r="AW151" s="134"/>
      <c r="AX151" s="134"/>
      <c r="AY151" s="134"/>
      <c r="AZ151" s="134"/>
      <c r="BA151" s="134"/>
      <c r="BB151" s="134"/>
      <c r="BC151" s="134"/>
    </row>
    <row r="152" spans="1:55" ht="18.75" x14ac:dyDescent="0.25">
      <c r="A152" s="34"/>
      <c r="B152" s="35"/>
      <c r="C152" s="36" t="s">
        <v>26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135"/>
      <c r="U152" s="45"/>
      <c r="V152" s="45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136"/>
      <c r="AR152" s="136"/>
      <c r="AS152" s="137"/>
      <c r="AT152" s="138"/>
      <c r="AU152" s="139"/>
      <c r="AV152" s="139"/>
      <c r="AW152" s="139"/>
      <c r="AX152" s="139"/>
      <c r="AY152" s="139"/>
      <c r="AZ152" s="139"/>
      <c r="BA152" s="139"/>
      <c r="BB152" s="139"/>
      <c r="BC152" s="139"/>
    </row>
    <row r="153" spans="1:55" ht="18.75" x14ac:dyDescent="0.25">
      <c r="A153" s="24" t="s">
        <v>30</v>
      </c>
      <c r="B153" s="24" t="str">
        <f>'[1] расточник на базе9'!B26</f>
        <v>Техническая графика</v>
      </c>
      <c r="C153" s="25" t="s">
        <v>24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8"/>
      <c r="V153" s="28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132"/>
      <c r="AR153" s="132"/>
      <c r="AS153" s="133"/>
      <c r="AT153" s="133"/>
      <c r="AU153" s="134"/>
      <c r="AV153" s="134"/>
      <c r="AW153" s="134"/>
      <c r="AX153" s="134"/>
      <c r="AY153" s="134"/>
      <c r="AZ153" s="134"/>
      <c r="BA153" s="134"/>
      <c r="BB153" s="134"/>
      <c r="BC153" s="134"/>
    </row>
    <row r="154" spans="1:55" ht="18.75" x14ac:dyDescent="0.25">
      <c r="A154" s="24"/>
      <c r="B154" s="24"/>
      <c r="C154" s="36" t="s">
        <v>26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28"/>
      <c r="V154" s="28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132"/>
      <c r="AR154" s="132"/>
      <c r="AS154" s="133"/>
      <c r="AT154" s="133"/>
      <c r="AU154" s="134"/>
      <c r="AV154" s="134"/>
      <c r="AW154" s="134"/>
      <c r="AX154" s="134"/>
      <c r="AY154" s="134"/>
      <c r="AZ154" s="134"/>
      <c r="BA154" s="134"/>
      <c r="BB154" s="134"/>
      <c r="BC154" s="134"/>
    </row>
    <row r="155" spans="1:55" ht="18.75" x14ac:dyDescent="0.25">
      <c r="A155" s="24" t="s">
        <v>31</v>
      </c>
      <c r="B155" s="24" t="str">
        <f>'[1] расточник на базе9'!B27</f>
        <v>Основы материаловедения</v>
      </c>
      <c r="C155" s="25" t="s">
        <v>24</v>
      </c>
      <c r="D155" s="26">
        <v>3</v>
      </c>
      <c r="E155" s="26">
        <v>3</v>
      </c>
      <c r="F155" s="26">
        <v>3</v>
      </c>
      <c r="G155" s="26">
        <v>3</v>
      </c>
      <c r="H155" s="26">
        <v>3</v>
      </c>
      <c r="I155" s="26">
        <v>3</v>
      </c>
      <c r="J155" s="26">
        <v>3</v>
      </c>
      <c r="K155" s="26">
        <v>3</v>
      </c>
      <c r="L155" s="26">
        <v>3</v>
      </c>
      <c r="M155" s="26">
        <v>3</v>
      </c>
      <c r="N155" s="26">
        <v>3</v>
      </c>
      <c r="O155" s="26">
        <v>3</v>
      </c>
      <c r="P155" s="26">
        <v>3</v>
      </c>
      <c r="Q155" s="26">
        <v>3</v>
      </c>
      <c r="R155" s="52">
        <v>2</v>
      </c>
      <c r="S155" s="52">
        <v>2</v>
      </c>
      <c r="T155" s="52">
        <v>2</v>
      </c>
      <c r="U155" s="28"/>
      <c r="V155" s="28"/>
      <c r="W155" s="26">
        <v>6</v>
      </c>
      <c r="X155" s="26">
        <v>6</v>
      </c>
      <c r="Y155" s="26">
        <v>6</v>
      </c>
      <c r="Z155" s="26">
        <v>6</v>
      </c>
      <c r="AA155" s="26">
        <v>6</v>
      </c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132"/>
      <c r="AR155" s="132"/>
      <c r="AS155" s="133"/>
      <c r="AT155" s="133"/>
      <c r="AU155" s="134"/>
      <c r="AV155" s="134"/>
      <c r="AW155" s="134"/>
      <c r="AX155" s="134"/>
      <c r="AY155" s="134"/>
      <c r="AZ155" s="134"/>
      <c r="BA155" s="134"/>
      <c r="BB155" s="134"/>
      <c r="BC155" s="134"/>
    </row>
    <row r="156" spans="1:55" ht="18.75" x14ac:dyDescent="0.25">
      <c r="A156" s="24"/>
      <c r="B156" s="24"/>
      <c r="C156" s="36" t="s">
        <v>26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28"/>
      <c r="V156" s="28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136"/>
      <c r="AR156" s="136"/>
      <c r="AS156" s="138"/>
      <c r="AT156" s="138"/>
      <c r="AU156" s="134"/>
      <c r="AV156" s="134"/>
      <c r="AW156" s="134"/>
      <c r="AX156" s="134"/>
      <c r="AY156" s="134"/>
      <c r="AZ156" s="134"/>
      <c r="BA156" s="134"/>
      <c r="BB156" s="134"/>
      <c r="BC156" s="134"/>
    </row>
    <row r="157" spans="1:55" ht="37.5" x14ac:dyDescent="0.25">
      <c r="A157" s="24" t="s">
        <v>32</v>
      </c>
      <c r="B157" s="24" t="str">
        <f>'[1] расточник на базе9'!B28</f>
        <v>Безопасность жизнедеятельности</v>
      </c>
      <c r="C157" s="25" t="s">
        <v>24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45"/>
      <c r="V157" s="45"/>
      <c r="W157" s="26">
        <v>8</v>
      </c>
      <c r="X157" s="26">
        <v>8</v>
      </c>
      <c r="Y157" s="26">
        <v>8</v>
      </c>
      <c r="Z157" s="26">
        <v>8</v>
      </c>
      <c r="AA157" s="26">
        <v>8</v>
      </c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132"/>
      <c r="AR157" s="132"/>
      <c r="AS157" s="138"/>
      <c r="AT157" s="138"/>
      <c r="AU157" s="139"/>
      <c r="AV157" s="139"/>
      <c r="AW157" s="139"/>
      <c r="AX157" s="139"/>
      <c r="AY157" s="139"/>
      <c r="AZ157" s="139"/>
      <c r="BA157" s="139"/>
      <c r="BB157" s="139"/>
      <c r="BC157" s="139"/>
    </row>
    <row r="158" spans="1:55" ht="15.75" x14ac:dyDescent="0.25">
      <c r="A158" s="34"/>
      <c r="B158" s="35"/>
      <c r="C158" s="36" t="s">
        <v>26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5"/>
      <c r="V158" s="45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136"/>
      <c r="AR158" s="136"/>
      <c r="AS158" s="137"/>
      <c r="AT158" s="138"/>
      <c r="AU158" s="139"/>
      <c r="AV158" s="139"/>
      <c r="AW158" s="139"/>
      <c r="AX158" s="139"/>
      <c r="AY158" s="139"/>
      <c r="AZ158" s="139"/>
      <c r="BA158" s="139"/>
      <c r="BB158" s="139"/>
      <c r="BC158" s="139"/>
    </row>
    <row r="159" spans="1:55" ht="18.75" x14ac:dyDescent="0.25">
      <c r="A159" s="24" t="s">
        <v>65</v>
      </c>
      <c r="B159" s="24" t="str">
        <f>'[1] расточник на базе9'!B29</f>
        <v>Физическая культура</v>
      </c>
      <c r="C159" s="25" t="s">
        <v>24</v>
      </c>
      <c r="D159" s="26">
        <v>3</v>
      </c>
      <c r="E159" s="26">
        <v>3</v>
      </c>
      <c r="F159" s="26">
        <v>3</v>
      </c>
      <c r="G159" s="26">
        <v>3</v>
      </c>
      <c r="H159" s="26">
        <v>3</v>
      </c>
      <c r="I159" s="26">
        <v>3</v>
      </c>
      <c r="J159" s="26">
        <v>3</v>
      </c>
      <c r="K159" s="26">
        <v>3</v>
      </c>
      <c r="L159" s="26">
        <v>3</v>
      </c>
      <c r="M159" s="26">
        <v>3</v>
      </c>
      <c r="N159" s="26">
        <v>3</v>
      </c>
      <c r="O159" s="26">
        <v>3</v>
      </c>
      <c r="P159" s="26">
        <v>3</v>
      </c>
      <c r="Q159" s="26">
        <v>3</v>
      </c>
      <c r="R159" s="26">
        <v>3</v>
      </c>
      <c r="S159" s="26">
        <v>3</v>
      </c>
      <c r="T159" s="26">
        <v>3</v>
      </c>
      <c r="U159" s="45"/>
      <c r="V159" s="45"/>
      <c r="W159" s="26">
        <v>4</v>
      </c>
      <c r="X159" s="26">
        <v>4</v>
      </c>
      <c r="Y159" s="26">
        <v>4</v>
      </c>
      <c r="Z159" s="26">
        <v>4</v>
      </c>
      <c r="AA159" s="26">
        <v>4</v>
      </c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132"/>
      <c r="AR159" s="132"/>
      <c r="AS159" s="133"/>
      <c r="AT159" s="133"/>
      <c r="AU159" s="139"/>
      <c r="AV159" s="139"/>
      <c r="AW159" s="139"/>
      <c r="AX159" s="139"/>
      <c r="AY159" s="139"/>
      <c r="AZ159" s="139"/>
      <c r="BA159" s="139"/>
      <c r="BB159" s="139"/>
      <c r="BC159" s="139"/>
    </row>
    <row r="160" spans="1:55" ht="18.75" x14ac:dyDescent="0.25">
      <c r="A160" s="24"/>
      <c r="B160" s="24"/>
      <c r="C160" s="36" t="s">
        <v>26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45"/>
      <c r="V160" s="45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132"/>
      <c r="AR160" s="132"/>
      <c r="AS160" s="133"/>
      <c r="AT160" s="133"/>
      <c r="AU160" s="139"/>
      <c r="AV160" s="139"/>
      <c r="AW160" s="139"/>
      <c r="AX160" s="139"/>
      <c r="AY160" s="139"/>
      <c r="AZ160" s="139"/>
      <c r="BA160" s="139"/>
      <c r="BB160" s="139"/>
      <c r="BC160" s="139"/>
    </row>
    <row r="161" spans="1:55" ht="37.5" x14ac:dyDescent="0.25">
      <c r="A161" s="24" t="s">
        <v>66</v>
      </c>
      <c r="B161" s="24" t="str">
        <f>'[1] расточник на базе9'!B30</f>
        <v>Технический английский язык</v>
      </c>
      <c r="C161" s="25" t="s">
        <v>24</v>
      </c>
      <c r="D161" s="52">
        <v>2</v>
      </c>
      <c r="E161" s="52">
        <v>2</v>
      </c>
      <c r="F161" s="52">
        <v>2</v>
      </c>
      <c r="G161" s="52">
        <v>2</v>
      </c>
      <c r="H161" s="26">
        <v>3</v>
      </c>
      <c r="I161" s="26">
        <v>3</v>
      </c>
      <c r="J161" s="26">
        <v>3</v>
      </c>
      <c r="K161" s="26">
        <v>3</v>
      </c>
      <c r="L161" s="26">
        <v>3</v>
      </c>
      <c r="M161" s="26">
        <v>3</v>
      </c>
      <c r="N161" s="26">
        <v>3</v>
      </c>
      <c r="O161" s="26">
        <v>3</v>
      </c>
      <c r="P161" s="26">
        <v>3</v>
      </c>
      <c r="Q161" s="26">
        <v>3</v>
      </c>
      <c r="R161" s="26">
        <v>3</v>
      </c>
      <c r="S161" s="26">
        <v>3</v>
      </c>
      <c r="T161" s="26">
        <v>3</v>
      </c>
      <c r="U161" s="45"/>
      <c r="V161" s="45"/>
      <c r="W161" s="52">
        <v>8</v>
      </c>
      <c r="X161" s="26">
        <v>7</v>
      </c>
      <c r="Y161" s="26">
        <v>7</v>
      </c>
      <c r="Z161" s="26">
        <v>7</v>
      </c>
      <c r="AA161" s="26">
        <v>7</v>
      </c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132"/>
      <c r="AR161" s="132"/>
      <c r="AS161" s="133"/>
      <c r="AT161" s="133"/>
      <c r="AU161" s="139"/>
      <c r="AV161" s="139"/>
      <c r="AW161" s="139"/>
      <c r="AX161" s="139"/>
      <c r="AY161" s="139"/>
      <c r="AZ161" s="139"/>
      <c r="BA161" s="139"/>
      <c r="BB161" s="139"/>
      <c r="BC161" s="139"/>
    </row>
    <row r="162" spans="1:55" ht="18.75" x14ac:dyDescent="0.25">
      <c r="A162" s="24"/>
      <c r="B162" s="24"/>
      <c r="C162" s="36" t="s">
        <v>26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53"/>
      <c r="R162" s="53"/>
      <c r="S162" s="53"/>
      <c r="T162" s="53"/>
      <c r="U162" s="45"/>
      <c r="V162" s="45"/>
      <c r="W162" s="53"/>
      <c r="X162" s="53">
        <v>1</v>
      </c>
      <c r="Y162" s="53">
        <v>1</v>
      </c>
      <c r="Z162" s="53">
        <v>1</v>
      </c>
      <c r="AA162" s="53">
        <v>1</v>
      </c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132"/>
      <c r="AR162" s="132"/>
      <c r="AS162" s="133"/>
      <c r="AT162" s="133"/>
      <c r="AU162" s="139"/>
      <c r="AV162" s="139"/>
      <c r="AW162" s="139"/>
      <c r="AX162" s="139"/>
      <c r="AY162" s="139"/>
      <c r="AZ162" s="139"/>
      <c r="BA162" s="139"/>
      <c r="BB162" s="139"/>
      <c r="BC162" s="139"/>
    </row>
    <row r="163" spans="1:55" ht="18.75" x14ac:dyDescent="0.25">
      <c r="A163" s="72" t="s">
        <v>52</v>
      </c>
      <c r="B163" s="72" t="s">
        <v>53</v>
      </c>
      <c r="C163" s="73" t="s">
        <v>24</v>
      </c>
      <c r="D163" s="74">
        <f>D165+D173</f>
        <v>28</v>
      </c>
      <c r="E163" s="74">
        <f t="shared" ref="E163:AO164" si="27">E165+E173</f>
        <v>28</v>
      </c>
      <c r="F163" s="74">
        <f t="shared" si="27"/>
        <v>28</v>
      </c>
      <c r="G163" s="74">
        <f t="shared" si="27"/>
        <v>28</v>
      </c>
      <c r="H163" s="74">
        <f t="shared" si="27"/>
        <v>27</v>
      </c>
      <c r="I163" s="74">
        <f t="shared" si="27"/>
        <v>27</v>
      </c>
      <c r="J163" s="74">
        <f t="shared" si="27"/>
        <v>27</v>
      </c>
      <c r="K163" s="74">
        <f t="shared" si="27"/>
        <v>27</v>
      </c>
      <c r="L163" s="74">
        <f t="shared" si="27"/>
        <v>27</v>
      </c>
      <c r="M163" s="74">
        <f t="shared" si="27"/>
        <v>27</v>
      </c>
      <c r="N163" s="74">
        <f t="shared" si="27"/>
        <v>27</v>
      </c>
      <c r="O163" s="74">
        <f t="shared" si="27"/>
        <v>27</v>
      </c>
      <c r="P163" s="74">
        <f t="shared" si="27"/>
        <v>27</v>
      </c>
      <c r="Q163" s="74">
        <f t="shared" si="27"/>
        <v>27</v>
      </c>
      <c r="R163" s="74">
        <f t="shared" si="27"/>
        <v>28</v>
      </c>
      <c r="S163" s="74">
        <f t="shared" si="27"/>
        <v>28</v>
      </c>
      <c r="T163" s="74">
        <f t="shared" si="27"/>
        <v>28</v>
      </c>
      <c r="U163" s="74">
        <f t="shared" si="27"/>
        <v>0</v>
      </c>
      <c r="V163" s="74">
        <f t="shared" si="27"/>
        <v>0</v>
      </c>
      <c r="W163" s="74">
        <f t="shared" si="27"/>
        <v>10</v>
      </c>
      <c r="X163" s="74">
        <f t="shared" si="27"/>
        <v>10</v>
      </c>
      <c r="Y163" s="74">
        <f t="shared" si="27"/>
        <v>10</v>
      </c>
      <c r="Z163" s="74">
        <f t="shared" si="27"/>
        <v>10</v>
      </c>
      <c r="AA163" s="74">
        <f t="shared" si="27"/>
        <v>10</v>
      </c>
      <c r="AB163" s="74">
        <f t="shared" si="27"/>
        <v>36</v>
      </c>
      <c r="AC163" s="74">
        <f t="shared" si="27"/>
        <v>36</v>
      </c>
      <c r="AD163" s="74">
        <f t="shared" si="27"/>
        <v>36</v>
      </c>
      <c r="AE163" s="74">
        <f t="shared" si="27"/>
        <v>36</v>
      </c>
      <c r="AF163" s="74">
        <f t="shared" si="27"/>
        <v>36</v>
      </c>
      <c r="AG163" s="74">
        <f t="shared" si="27"/>
        <v>36</v>
      </c>
      <c r="AH163" s="74">
        <f t="shared" si="27"/>
        <v>36</v>
      </c>
      <c r="AI163" s="74">
        <f t="shared" si="27"/>
        <v>36</v>
      </c>
      <c r="AJ163" s="74">
        <f t="shared" si="27"/>
        <v>36</v>
      </c>
      <c r="AK163" s="74">
        <f t="shared" si="27"/>
        <v>36</v>
      </c>
      <c r="AL163" s="74">
        <f t="shared" si="27"/>
        <v>36</v>
      </c>
      <c r="AM163" s="74">
        <f t="shared" si="27"/>
        <v>36</v>
      </c>
      <c r="AN163" s="74">
        <f t="shared" si="27"/>
        <v>36</v>
      </c>
      <c r="AO163" s="74">
        <f t="shared" si="27"/>
        <v>36</v>
      </c>
      <c r="AP163" s="74">
        <f>AP165+AP173</f>
        <v>36</v>
      </c>
      <c r="AQ163" s="127"/>
      <c r="AR163" s="127"/>
      <c r="AS163" s="128"/>
      <c r="AT163" s="128"/>
      <c r="AU163" s="134"/>
      <c r="AV163" s="134"/>
      <c r="AW163" s="134"/>
      <c r="AX163" s="134"/>
      <c r="AY163" s="134"/>
      <c r="AZ163" s="134"/>
      <c r="BA163" s="134"/>
      <c r="BB163" s="134"/>
      <c r="BC163" s="134"/>
    </row>
    <row r="164" spans="1:55" ht="18.75" x14ac:dyDescent="0.25">
      <c r="A164" s="24"/>
      <c r="B164" s="24"/>
      <c r="C164" s="25" t="s">
        <v>28</v>
      </c>
      <c r="D164" s="53">
        <f>D166+D174</f>
        <v>0</v>
      </c>
      <c r="E164" s="53">
        <f t="shared" si="27"/>
        <v>0</v>
      </c>
      <c r="F164" s="53">
        <f t="shared" si="27"/>
        <v>0</v>
      </c>
      <c r="G164" s="53">
        <f t="shared" si="27"/>
        <v>0</v>
      </c>
      <c r="H164" s="53">
        <f t="shared" si="27"/>
        <v>0</v>
      </c>
      <c r="I164" s="53">
        <f t="shared" si="27"/>
        <v>0</v>
      </c>
      <c r="J164" s="53">
        <f t="shared" si="27"/>
        <v>0</v>
      </c>
      <c r="K164" s="53">
        <f t="shared" si="27"/>
        <v>0</v>
      </c>
      <c r="L164" s="53">
        <f t="shared" si="27"/>
        <v>0</v>
      </c>
      <c r="M164" s="53">
        <f t="shared" si="27"/>
        <v>0</v>
      </c>
      <c r="N164" s="53">
        <f t="shared" si="27"/>
        <v>0</v>
      </c>
      <c r="O164" s="53">
        <f t="shared" si="27"/>
        <v>0</v>
      </c>
      <c r="P164" s="53">
        <f t="shared" si="27"/>
        <v>0</v>
      </c>
      <c r="Q164" s="53">
        <f t="shared" si="27"/>
        <v>0</v>
      </c>
      <c r="R164" s="53">
        <f t="shared" si="27"/>
        <v>0</v>
      </c>
      <c r="S164" s="53">
        <f t="shared" si="27"/>
        <v>0</v>
      </c>
      <c r="T164" s="53">
        <f t="shared" si="27"/>
        <v>0</v>
      </c>
      <c r="U164" s="19"/>
      <c r="V164" s="19"/>
      <c r="W164" s="53">
        <f t="shared" si="27"/>
        <v>0</v>
      </c>
      <c r="X164" s="53">
        <f t="shared" si="27"/>
        <v>0</v>
      </c>
      <c r="Y164" s="53">
        <f t="shared" si="27"/>
        <v>0</v>
      </c>
      <c r="Z164" s="53">
        <f t="shared" si="27"/>
        <v>0</v>
      </c>
      <c r="AA164" s="53">
        <f t="shared" si="27"/>
        <v>0</v>
      </c>
      <c r="AB164" s="53">
        <f t="shared" si="27"/>
        <v>0</v>
      </c>
      <c r="AC164" s="53">
        <f t="shared" si="27"/>
        <v>0</v>
      </c>
      <c r="AD164" s="53">
        <f t="shared" si="27"/>
        <v>0</v>
      </c>
      <c r="AE164" s="53">
        <f t="shared" si="27"/>
        <v>0</v>
      </c>
      <c r="AF164" s="53">
        <f t="shared" si="27"/>
        <v>0</v>
      </c>
      <c r="AG164" s="53">
        <f t="shared" si="27"/>
        <v>0</v>
      </c>
      <c r="AH164" s="53">
        <f t="shared" si="27"/>
        <v>0</v>
      </c>
      <c r="AI164" s="53">
        <f t="shared" si="27"/>
        <v>0</v>
      </c>
      <c r="AJ164" s="53">
        <f t="shared" si="27"/>
        <v>0</v>
      </c>
      <c r="AK164" s="53">
        <f t="shared" si="27"/>
        <v>0</v>
      </c>
      <c r="AL164" s="53">
        <f t="shared" si="27"/>
        <v>0</v>
      </c>
      <c r="AM164" s="53">
        <f t="shared" si="27"/>
        <v>0</v>
      </c>
      <c r="AN164" s="53">
        <f t="shared" si="27"/>
        <v>0</v>
      </c>
      <c r="AO164" s="53">
        <f t="shared" si="27"/>
        <v>0</v>
      </c>
      <c r="AP164" s="53">
        <f>AP166+AP174</f>
        <v>0</v>
      </c>
      <c r="AQ164" s="132"/>
      <c r="AR164" s="132"/>
      <c r="AS164" s="133"/>
      <c r="AT164" s="133"/>
      <c r="AU164" s="134"/>
      <c r="AV164" s="134"/>
      <c r="AW164" s="134"/>
      <c r="AX164" s="134"/>
      <c r="AY164" s="134"/>
      <c r="AZ164" s="134"/>
      <c r="BA164" s="134"/>
      <c r="BB164" s="134"/>
      <c r="BC164" s="134"/>
    </row>
    <row r="165" spans="1:55" ht="94.5" x14ac:dyDescent="0.25">
      <c r="A165" s="140" t="s">
        <v>67</v>
      </c>
      <c r="B165" s="3" t="s">
        <v>68</v>
      </c>
      <c r="C165" s="73" t="s">
        <v>24</v>
      </c>
      <c r="D165" s="80">
        <f>D167+D169+D171</f>
        <v>6</v>
      </c>
      <c r="E165" s="80">
        <f t="shared" ref="E165:AO166" si="28">E167+E169+E171</f>
        <v>6</v>
      </c>
      <c r="F165" s="80">
        <f t="shared" si="28"/>
        <v>6</v>
      </c>
      <c r="G165" s="80">
        <f t="shared" si="28"/>
        <v>6</v>
      </c>
      <c r="H165" s="80">
        <f t="shared" si="28"/>
        <v>4</v>
      </c>
      <c r="I165" s="80">
        <f t="shared" si="28"/>
        <v>4</v>
      </c>
      <c r="J165" s="80">
        <f t="shared" si="28"/>
        <v>4</v>
      </c>
      <c r="K165" s="80">
        <f t="shared" si="28"/>
        <v>4</v>
      </c>
      <c r="L165" s="80">
        <f t="shared" si="28"/>
        <v>4</v>
      </c>
      <c r="M165" s="80">
        <f t="shared" si="28"/>
        <v>4</v>
      </c>
      <c r="N165" s="80">
        <f t="shared" si="28"/>
        <v>4</v>
      </c>
      <c r="O165" s="80">
        <f t="shared" si="28"/>
        <v>4</v>
      </c>
      <c r="P165" s="80">
        <f t="shared" si="28"/>
        <v>4</v>
      </c>
      <c r="Q165" s="80">
        <f t="shared" si="28"/>
        <v>4</v>
      </c>
      <c r="R165" s="80">
        <f t="shared" si="28"/>
        <v>2</v>
      </c>
      <c r="S165" s="80">
        <f t="shared" si="28"/>
        <v>2</v>
      </c>
      <c r="T165" s="80">
        <f t="shared" si="28"/>
        <v>2</v>
      </c>
      <c r="U165" s="19"/>
      <c r="V165" s="19"/>
      <c r="W165" s="80">
        <f t="shared" si="28"/>
        <v>10</v>
      </c>
      <c r="X165" s="80">
        <f t="shared" si="28"/>
        <v>10</v>
      </c>
      <c r="Y165" s="80">
        <f t="shared" si="28"/>
        <v>10</v>
      </c>
      <c r="Z165" s="80">
        <f t="shared" si="28"/>
        <v>10</v>
      </c>
      <c r="AA165" s="80">
        <f t="shared" si="28"/>
        <v>10</v>
      </c>
      <c r="AB165" s="80">
        <f t="shared" si="28"/>
        <v>36</v>
      </c>
      <c r="AC165" s="80">
        <f t="shared" si="28"/>
        <v>36</v>
      </c>
      <c r="AD165" s="80">
        <f t="shared" si="28"/>
        <v>36</v>
      </c>
      <c r="AE165" s="80">
        <f t="shared" si="28"/>
        <v>36</v>
      </c>
      <c r="AF165" s="80">
        <f t="shared" si="28"/>
        <v>36</v>
      </c>
      <c r="AG165" s="80">
        <f t="shared" si="28"/>
        <v>36</v>
      </c>
      <c r="AH165" s="80">
        <f t="shared" si="28"/>
        <v>36</v>
      </c>
      <c r="AI165" s="80">
        <f t="shared" si="28"/>
        <v>0</v>
      </c>
      <c r="AJ165" s="80">
        <f t="shared" si="28"/>
        <v>0</v>
      </c>
      <c r="AK165" s="80">
        <f t="shared" si="28"/>
        <v>0</v>
      </c>
      <c r="AL165" s="80">
        <f t="shared" si="28"/>
        <v>0</v>
      </c>
      <c r="AM165" s="80">
        <f t="shared" si="28"/>
        <v>0</v>
      </c>
      <c r="AN165" s="80">
        <f t="shared" si="28"/>
        <v>0</v>
      </c>
      <c r="AO165" s="80">
        <f t="shared" si="28"/>
        <v>0</v>
      </c>
      <c r="AP165" s="80">
        <f>AP167+AP169+AP171</f>
        <v>0</v>
      </c>
      <c r="AQ165" s="133" t="s">
        <v>55</v>
      </c>
      <c r="AR165" s="132"/>
      <c r="AS165" s="133"/>
      <c r="AT165" s="133"/>
      <c r="AU165" s="134"/>
      <c r="AV165" s="134"/>
      <c r="AW165" s="134"/>
      <c r="AX165" s="134"/>
      <c r="AY165" s="134"/>
      <c r="AZ165" s="134"/>
      <c r="BA165" s="134"/>
      <c r="BB165" s="134"/>
      <c r="BC165" s="134"/>
    </row>
    <row r="166" spans="1:55" ht="18.75" x14ac:dyDescent="0.25">
      <c r="A166" s="24"/>
      <c r="B166" s="24"/>
      <c r="C166" s="25" t="s">
        <v>28</v>
      </c>
      <c r="D166" s="43">
        <f>D168+D170+D172</f>
        <v>0</v>
      </c>
      <c r="E166" s="43">
        <f t="shared" si="28"/>
        <v>0</v>
      </c>
      <c r="F166" s="43">
        <f t="shared" si="28"/>
        <v>0</v>
      </c>
      <c r="G166" s="43">
        <f t="shared" si="28"/>
        <v>0</v>
      </c>
      <c r="H166" s="43">
        <f t="shared" si="28"/>
        <v>0</v>
      </c>
      <c r="I166" s="43">
        <f t="shared" si="28"/>
        <v>0</v>
      </c>
      <c r="J166" s="43">
        <f t="shared" si="28"/>
        <v>0</v>
      </c>
      <c r="K166" s="43">
        <f t="shared" si="28"/>
        <v>0</v>
      </c>
      <c r="L166" s="43">
        <f t="shared" si="28"/>
        <v>0</v>
      </c>
      <c r="M166" s="43">
        <f t="shared" si="28"/>
        <v>0</v>
      </c>
      <c r="N166" s="43">
        <f t="shared" si="28"/>
        <v>0</v>
      </c>
      <c r="O166" s="43">
        <f t="shared" si="28"/>
        <v>0</v>
      </c>
      <c r="P166" s="43">
        <f t="shared" si="28"/>
        <v>0</v>
      </c>
      <c r="Q166" s="43">
        <f t="shared" si="28"/>
        <v>0</v>
      </c>
      <c r="R166" s="43">
        <f t="shared" si="28"/>
        <v>0</v>
      </c>
      <c r="S166" s="43">
        <f t="shared" si="28"/>
        <v>0</v>
      </c>
      <c r="T166" s="43">
        <f t="shared" si="28"/>
        <v>0</v>
      </c>
      <c r="U166" s="19"/>
      <c r="V166" s="19"/>
      <c r="W166" s="43">
        <f t="shared" si="28"/>
        <v>0</v>
      </c>
      <c r="X166" s="43">
        <f t="shared" si="28"/>
        <v>0</v>
      </c>
      <c r="Y166" s="43">
        <f t="shared" si="28"/>
        <v>0</v>
      </c>
      <c r="Z166" s="43">
        <f t="shared" si="28"/>
        <v>0</v>
      </c>
      <c r="AA166" s="43">
        <f t="shared" si="28"/>
        <v>0</v>
      </c>
      <c r="AB166" s="43">
        <f t="shared" si="28"/>
        <v>0</v>
      </c>
      <c r="AC166" s="43">
        <f t="shared" si="28"/>
        <v>0</v>
      </c>
      <c r="AD166" s="43">
        <f t="shared" si="28"/>
        <v>0</v>
      </c>
      <c r="AE166" s="43">
        <f t="shared" si="28"/>
        <v>0</v>
      </c>
      <c r="AF166" s="43">
        <f t="shared" si="28"/>
        <v>0</v>
      </c>
      <c r="AG166" s="43">
        <f t="shared" si="28"/>
        <v>0</v>
      </c>
      <c r="AH166" s="43">
        <f t="shared" si="28"/>
        <v>0</v>
      </c>
      <c r="AI166" s="43">
        <f t="shared" si="28"/>
        <v>0</v>
      </c>
      <c r="AJ166" s="43">
        <f t="shared" si="28"/>
        <v>0</v>
      </c>
      <c r="AK166" s="43">
        <f t="shared" si="28"/>
        <v>0</v>
      </c>
      <c r="AL166" s="43">
        <f t="shared" si="28"/>
        <v>0</v>
      </c>
      <c r="AM166" s="43">
        <f t="shared" si="28"/>
        <v>0</v>
      </c>
      <c r="AN166" s="43">
        <f t="shared" si="28"/>
        <v>0</v>
      </c>
      <c r="AO166" s="43">
        <f t="shared" si="28"/>
        <v>0</v>
      </c>
      <c r="AP166" s="43">
        <f>AP168+AP170+AP172</f>
        <v>0</v>
      </c>
      <c r="AQ166" s="136"/>
      <c r="AR166" s="136"/>
      <c r="AS166" s="138"/>
      <c r="AT166" s="138"/>
      <c r="AU166" s="134"/>
      <c r="AV166" s="134"/>
      <c r="AW166" s="134"/>
      <c r="AX166" s="134"/>
      <c r="AY166" s="134"/>
      <c r="AZ166" s="134"/>
      <c r="BA166" s="134"/>
      <c r="BB166" s="134"/>
      <c r="BC166" s="134"/>
    </row>
    <row r="167" spans="1:55" ht="37.5" x14ac:dyDescent="0.25">
      <c r="A167" s="24" t="str">
        <f>'[1] расточник на базе9'!A38</f>
        <v>МДК.03.01</v>
      </c>
      <c r="B167" s="81" t="str">
        <f>'[1] расточник на базе9'!B38</f>
        <v>Технология обработки на токарно-расточных станках</v>
      </c>
      <c r="C167" s="82" t="s">
        <v>24</v>
      </c>
      <c r="D167" s="28">
        <v>6</v>
      </c>
      <c r="E167" s="28">
        <v>6</v>
      </c>
      <c r="F167" s="84">
        <v>6</v>
      </c>
      <c r="G167" s="83">
        <v>6</v>
      </c>
      <c r="H167" s="83">
        <v>4</v>
      </c>
      <c r="I167" s="83">
        <v>4</v>
      </c>
      <c r="J167" s="83">
        <v>4</v>
      </c>
      <c r="K167" s="83">
        <v>4</v>
      </c>
      <c r="L167" s="83">
        <v>4</v>
      </c>
      <c r="M167" s="83">
        <v>4</v>
      </c>
      <c r="N167" s="83">
        <v>4</v>
      </c>
      <c r="O167" s="83">
        <v>4</v>
      </c>
      <c r="P167" s="83">
        <v>4</v>
      </c>
      <c r="Q167" s="83">
        <v>4</v>
      </c>
      <c r="R167" s="83">
        <v>2</v>
      </c>
      <c r="S167" s="83">
        <v>2</v>
      </c>
      <c r="T167" s="83">
        <v>2</v>
      </c>
      <c r="U167" s="28"/>
      <c r="V167" s="28"/>
      <c r="W167" s="83">
        <v>10</v>
      </c>
      <c r="X167" s="83">
        <v>10</v>
      </c>
      <c r="Y167" s="83">
        <v>10</v>
      </c>
      <c r="Z167" s="83">
        <v>10</v>
      </c>
      <c r="AA167" s="83">
        <v>10</v>
      </c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132"/>
      <c r="AR167" s="132"/>
      <c r="AS167" s="133"/>
      <c r="AT167" s="133"/>
      <c r="AU167" s="134"/>
      <c r="AV167" s="134"/>
      <c r="AW167" s="134"/>
      <c r="AX167" s="134"/>
      <c r="AY167" s="134"/>
      <c r="AZ167" s="134"/>
      <c r="BA167" s="134"/>
      <c r="BB167" s="134"/>
      <c r="BC167" s="134"/>
    </row>
    <row r="168" spans="1:55" ht="18.75" x14ac:dyDescent="0.25">
      <c r="A168" s="24"/>
      <c r="B168" s="24"/>
      <c r="C168" s="25" t="s">
        <v>28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28"/>
      <c r="V168" s="28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136"/>
      <c r="AR168" s="136"/>
      <c r="AS168" s="133"/>
      <c r="AT168" s="133"/>
      <c r="AU168" s="134"/>
      <c r="AV168" s="134"/>
      <c r="AW168" s="134"/>
      <c r="AX168" s="134"/>
      <c r="AY168" s="134"/>
      <c r="AZ168" s="134"/>
      <c r="BA168" s="134"/>
      <c r="BB168" s="134"/>
      <c r="BC168" s="134"/>
    </row>
    <row r="169" spans="1:55" ht="18.75" x14ac:dyDescent="0.25">
      <c r="A169" s="24" t="s">
        <v>61</v>
      </c>
      <c r="B169" s="85" t="str">
        <f>'[1] расточник на базе9'!B35</f>
        <v>Учебная практика</v>
      </c>
      <c r="C169" s="141" t="s">
        <v>24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28"/>
      <c r="V169" s="28"/>
      <c r="W169" s="87"/>
      <c r="X169" s="87"/>
      <c r="Y169" s="87"/>
      <c r="Z169" s="87"/>
      <c r="AA169" s="87"/>
      <c r="AB169" s="87">
        <v>36</v>
      </c>
      <c r="AC169" s="87">
        <v>36</v>
      </c>
      <c r="AD169" s="87">
        <v>36</v>
      </c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132"/>
      <c r="AR169" s="132"/>
      <c r="AS169" s="133"/>
      <c r="AT169" s="133"/>
      <c r="AU169" s="134"/>
      <c r="AV169" s="134"/>
      <c r="AW169" s="134"/>
      <c r="AX169" s="134"/>
      <c r="AY169" s="134"/>
      <c r="AZ169" s="134"/>
      <c r="BA169" s="134"/>
      <c r="BB169" s="134"/>
      <c r="BC169" s="142"/>
    </row>
    <row r="170" spans="1:55" ht="18.75" x14ac:dyDescent="0.25">
      <c r="A170" s="24"/>
      <c r="B170" s="24"/>
      <c r="C170" s="25" t="s">
        <v>28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28"/>
      <c r="V170" s="28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132"/>
      <c r="AR170" s="132"/>
      <c r="AS170" s="137"/>
      <c r="AT170" s="133"/>
      <c r="AU170" s="134"/>
      <c r="AV170" s="134"/>
      <c r="AW170" s="134"/>
      <c r="AX170" s="134"/>
      <c r="AY170" s="134"/>
      <c r="AZ170" s="134"/>
      <c r="BA170" s="134"/>
      <c r="BB170" s="134"/>
      <c r="BC170" s="142"/>
    </row>
    <row r="171" spans="1:55" ht="18.75" x14ac:dyDescent="0.25">
      <c r="A171" s="24" t="s">
        <v>62</v>
      </c>
      <c r="B171" s="143" t="str">
        <f>'[1] расточник на базе9'!B36</f>
        <v>Производственная практика</v>
      </c>
      <c r="C171" s="89" t="s">
        <v>24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28"/>
      <c r="V171" s="28"/>
      <c r="W171" s="90"/>
      <c r="X171" s="90"/>
      <c r="Y171" s="90"/>
      <c r="Z171" s="90"/>
      <c r="AA171" s="90"/>
      <c r="AB171" s="90"/>
      <c r="AC171" s="90"/>
      <c r="AD171" s="90"/>
      <c r="AE171" s="90">
        <v>36</v>
      </c>
      <c r="AF171" s="90">
        <v>36</v>
      </c>
      <c r="AG171" s="90">
        <v>36</v>
      </c>
      <c r="AH171" s="90">
        <v>36</v>
      </c>
      <c r="AI171" s="90"/>
      <c r="AJ171" s="90"/>
      <c r="AK171" s="90"/>
      <c r="AL171" s="90"/>
      <c r="AM171" s="90"/>
      <c r="AN171" s="90"/>
      <c r="AO171" s="90"/>
      <c r="AP171" s="90"/>
      <c r="AQ171" s="132"/>
      <c r="AR171" s="132"/>
      <c r="AS171" s="137"/>
      <c r="AT171" s="133"/>
      <c r="AU171" s="134"/>
      <c r="AV171" s="134"/>
      <c r="AW171" s="134"/>
      <c r="AX171" s="134"/>
      <c r="AY171" s="134"/>
      <c r="AZ171" s="134"/>
      <c r="BA171" s="134"/>
      <c r="BB171" s="134"/>
      <c r="BC171" s="142"/>
    </row>
    <row r="172" spans="1:55" ht="18.75" x14ac:dyDescent="0.25">
      <c r="A172" s="24"/>
      <c r="B172" s="24"/>
      <c r="C172" s="25" t="s">
        <v>28</v>
      </c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28"/>
      <c r="V172" s="28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132"/>
      <c r="AR172" s="132"/>
      <c r="AS172" s="137"/>
      <c r="AT172" s="133"/>
      <c r="AU172" s="134"/>
      <c r="AV172" s="134"/>
      <c r="AW172" s="134"/>
      <c r="AX172" s="134"/>
      <c r="AY172" s="134"/>
      <c r="AZ172" s="134"/>
      <c r="BA172" s="134"/>
      <c r="BB172" s="134"/>
      <c r="BC172" s="142"/>
    </row>
    <row r="173" spans="1:55" ht="126" x14ac:dyDescent="0.25">
      <c r="A173" s="78" t="str">
        <f>'[1] расточник на базе9'!A41</f>
        <v>ПМ.05</v>
      </c>
      <c r="B173" s="4" t="s">
        <v>69</v>
      </c>
      <c r="C173" s="73" t="s">
        <v>24</v>
      </c>
      <c r="D173" s="80">
        <f t="shared" ref="D173:AO173" si="29">D175+D177+D179</f>
        <v>22</v>
      </c>
      <c r="E173" s="80">
        <f t="shared" si="29"/>
        <v>22</v>
      </c>
      <c r="F173" s="80">
        <f t="shared" si="29"/>
        <v>22</v>
      </c>
      <c r="G173" s="80">
        <f t="shared" si="29"/>
        <v>22</v>
      </c>
      <c r="H173" s="80">
        <f t="shared" si="29"/>
        <v>23</v>
      </c>
      <c r="I173" s="80">
        <f t="shared" si="29"/>
        <v>23</v>
      </c>
      <c r="J173" s="80">
        <f t="shared" si="29"/>
        <v>23</v>
      </c>
      <c r="K173" s="80">
        <f t="shared" si="29"/>
        <v>23</v>
      </c>
      <c r="L173" s="80">
        <f t="shared" si="29"/>
        <v>23</v>
      </c>
      <c r="M173" s="80">
        <f t="shared" si="29"/>
        <v>23</v>
      </c>
      <c r="N173" s="80">
        <f t="shared" si="29"/>
        <v>23</v>
      </c>
      <c r="O173" s="80">
        <f t="shared" si="29"/>
        <v>23</v>
      </c>
      <c r="P173" s="80">
        <f t="shared" si="29"/>
        <v>23</v>
      </c>
      <c r="Q173" s="80">
        <f t="shared" si="29"/>
        <v>23</v>
      </c>
      <c r="R173" s="80">
        <f t="shared" si="29"/>
        <v>26</v>
      </c>
      <c r="S173" s="80">
        <f t="shared" si="29"/>
        <v>26</v>
      </c>
      <c r="T173" s="80">
        <f t="shared" si="29"/>
        <v>26</v>
      </c>
      <c r="U173" s="28"/>
      <c r="V173" s="28"/>
      <c r="W173" s="80">
        <f t="shared" si="29"/>
        <v>0</v>
      </c>
      <c r="X173" s="80">
        <f t="shared" si="29"/>
        <v>0</v>
      </c>
      <c r="Y173" s="80">
        <f t="shared" si="29"/>
        <v>0</v>
      </c>
      <c r="Z173" s="80">
        <f t="shared" si="29"/>
        <v>0</v>
      </c>
      <c r="AA173" s="80">
        <f t="shared" si="29"/>
        <v>0</v>
      </c>
      <c r="AB173" s="80">
        <f t="shared" si="29"/>
        <v>0</v>
      </c>
      <c r="AC173" s="80">
        <f t="shared" si="29"/>
        <v>0</v>
      </c>
      <c r="AD173" s="80">
        <f t="shared" si="29"/>
        <v>0</v>
      </c>
      <c r="AE173" s="80">
        <f t="shared" si="29"/>
        <v>0</v>
      </c>
      <c r="AF173" s="80">
        <f t="shared" si="29"/>
        <v>0</v>
      </c>
      <c r="AG173" s="80">
        <f t="shared" si="29"/>
        <v>0</v>
      </c>
      <c r="AH173" s="80">
        <f t="shared" si="29"/>
        <v>0</v>
      </c>
      <c r="AI173" s="80">
        <f t="shared" si="29"/>
        <v>36</v>
      </c>
      <c r="AJ173" s="80">
        <f t="shared" si="29"/>
        <v>36</v>
      </c>
      <c r="AK173" s="80">
        <f t="shared" si="29"/>
        <v>36</v>
      </c>
      <c r="AL173" s="80">
        <f t="shared" si="29"/>
        <v>36</v>
      </c>
      <c r="AM173" s="80">
        <f t="shared" si="29"/>
        <v>36</v>
      </c>
      <c r="AN173" s="80">
        <f t="shared" si="29"/>
        <v>36</v>
      </c>
      <c r="AO173" s="80">
        <f t="shared" si="29"/>
        <v>36</v>
      </c>
      <c r="AP173" s="80">
        <f>AP175+AP177+AP179</f>
        <v>36</v>
      </c>
      <c r="AQ173" s="133" t="s">
        <v>55</v>
      </c>
      <c r="AR173" s="132"/>
      <c r="AS173" s="137"/>
      <c r="AT173" s="133"/>
      <c r="AU173" s="134"/>
      <c r="AV173" s="134"/>
      <c r="AW173" s="134"/>
      <c r="AX173" s="134"/>
      <c r="AY173" s="134"/>
      <c r="AZ173" s="134"/>
      <c r="BA173" s="134"/>
      <c r="BB173" s="134"/>
      <c r="BC173" s="142"/>
    </row>
    <row r="174" spans="1:55" ht="18.75" x14ac:dyDescent="0.25">
      <c r="A174" s="24"/>
      <c r="B174" s="24"/>
      <c r="C174" s="25" t="s">
        <v>28</v>
      </c>
      <c r="D174" s="53">
        <f>D176+D178</f>
        <v>0</v>
      </c>
      <c r="E174" s="53">
        <f t="shared" ref="E174:AO174" si="30">E176+E178</f>
        <v>0</v>
      </c>
      <c r="F174" s="53">
        <f t="shared" si="30"/>
        <v>0</v>
      </c>
      <c r="G174" s="53">
        <f t="shared" si="30"/>
        <v>0</v>
      </c>
      <c r="H174" s="53">
        <f t="shared" si="30"/>
        <v>0</v>
      </c>
      <c r="I174" s="53">
        <f t="shared" si="30"/>
        <v>0</v>
      </c>
      <c r="J174" s="53">
        <f t="shared" si="30"/>
        <v>0</v>
      </c>
      <c r="K174" s="53">
        <f t="shared" si="30"/>
        <v>0</v>
      </c>
      <c r="L174" s="53">
        <f t="shared" si="30"/>
        <v>0</v>
      </c>
      <c r="M174" s="53">
        <f t="shared" si="30"/>
        <v>0</v>
      </c>
      <c r="N174" s="53">
        <f t="shared" si="30"/>
        <v>0</v>
      </c>
      <c r="O174" s="53">
        <f t="shared" si="30"/>
        <v>0</v>
      </c>
      <c r="P174" s="53">
        <f t="shared" si="30"/>
        <v>0</v>
      </c>
      <c r="Q174" s="53">
        <f t="shared" si="30"/>
        <v>0</v>
      </c>
      <c r="R174" s="53">
        <f t="shared" si="30"/>
        <v>0</v>
      </c>
      <c r="S174" s="53">
        <f t="shared" si="30"/>
        <v>0</v>
      </c>
      <c r="T174" s="53">
        <f t="shared" si="30"/>
        <v>0</v>
      </c>
      <c r="U174" s="28"/>
      <c r="V174" s="28"/>
      <c r="W174" s="53">
        <f t="shared" si="30"/>
        <v>0</v>
      </c>
      <c r="X174" s="53">
        <f t="shared" si="30"/>
        <v>0</v>
      </c>
      <c r="Y174" s="53">
        <f t="shared" si="30"/>
        <v>0</v>
      </c>
      <c r="Z174" s="53">
        <f t="shared" si="30"/>
        <v>0</v>
      </c>
      <c r="AA174" s="53">
        <f t="shared" si="30"/>
        <v>0</v>
      </c>
      <c r="AB174" s="53">
        <f t="shared" si="30"/>
        <v>0</v>
      </c>
      <c r="AC174" s="53">
        <f t="shared" si="30"/>
        <v>0</v>
      </c>
      <c r="AD174" s="53">
        <f t="shared" si="30"/>
        <v>0</v>
      </c>
      <c r="AE174" s="53">
        <f t="shared" si="30"/>
        <v>0</v>
      </c>
      <c r="AF174" s="53">
        <f t="shared" si="30"/>
        <v>0</v>
      </c>
      <c r="AG174" s="53">
        <f t="shared" si="30"/>
        <v>0</v>
      </c>
      <c r="AH174" s="53">
        <f t="shared" si="30"/>
        <v>0</v>
      </c>
      <c r="AI174" s="53">
        <f t="shared" si="30"/>
        <v>0</v>
      </c>
      <c r="AJ174" s="53">
        <f t="shared" si="30"/>
        <v>0</v>
      </c>
      <c r="AK174" s="53">
        <f t="shared" si="30"/>
        <v>0</v>
      </c>
      <c r="AL174" s="53">
        <f t="shared" si="30"/>
        <v>0</v>
      </c>
      <c r="AM174" s="53">
        <f t="shared" si="30"/>
        <v>0</v>
      </c>
      <c r="AN174" s="53">
        <f t="shared" si="30"/>
        <v>0</v>
      </c>
      <c r="AO174" s="53">
        <f t="shared" si="30"/>
        <v>0</v>
      </c>
      <c r="AP174" s="53">
        <f>AP176+AP178</f>
        <v>0</v>
      </c>
      <c r="AQ174" s="132"/>
      <c r="AR174" s="132"/>
      <c r="AS174" s="137"/>
      <c r="AT174" s="133"/>
      <c r="AU174" s="134"/>
      <c r="AV174" s="134"/>
      <c r="AW174" s="134"/>
      <c r="AX174" s="134"/>
      <c r="AY174" s="134"/>
      <c r="AZ174" s="134"/>
      <c r="BA174" s="134"/>
      <c r="BB174" s="134"/>
      <c r="BC174" s="142"/>
    </row>
    <row r="175" spans="1:55" ht="37.5" x14ac:dyDescent="0.25">
      <c r="A175" s="24" t="str">
        <f>'[1] расточник на базе9'!A42</f>
        <v>МДК 05.01</v>
      </c>
      <c r="B175" s="81" t="str">
        <f>'[1] расточник на базе9'!B42</f>
        <v>Технология обработки на станках с ПУ</v>
      </c>
      <c r="C175" s="82" t="s">
        <v>24</v>
      </c>
      <c r="D175" s="52">
        <v>4</v>
      </c>
      <c r="E175" s="52">
        <v>4</v>
      </c>
      <c r="F175" s="52">
        <v>4</v>
      </c>
      <c r="G175" s="52">
        <v>4</v>
      </c>
      <c r="H175" s="83">
        <v>5</v>
      </c>
      <c r="I175" s="83">
        <v>5</v>
      </c>
      <c r="J175" s="83">
        <v>5</v>
      </c>
      <c r="K175" s="83">
        <v>5</v>
      </c>
      <c r="L175" s="83">
        <v>5</v>
      </c>
      <c r="M175" s="83">
        <v>5</v>
      </c>
      <c r="N175" s="83">
        <v>5</v>
      </c>
      <c r="O175" s="83">
        <v>5</v>
      </c>
      <c r="P175" s="83">
        <v>5</v>
      </c>
      <c r="Q175" s="83">
        <v>5</v>
      </c>
      <c r="R175" s="83">
        <v>2</v>
      </c>
      <c r="S175" s="83">
        <v>2</v>
      </c>
      <c r="T175" s="83">
        <v>2</v>
      </c>
      <c r="U175" s="28"/>
      <c r="V175" s="28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144"/>
      <c r="AL175" s="83"/>
      <c r="AM175" s="83"/>
      <c r="AN175" s="83"/>
      <c r="AO175" s="83"/>
      <c r="AP175" s="83"/>
      <c r="AQ175" s="132"/>
      <c r="AR175" s="132"/>
      <c r="AS175" s="137"/>
      <c r="AT175" s="133"/>
      <c r="AU175" s="134"/>
      <c r="AV175" s="134"/>
      <c r="AW175" s="134"/>
      <c r="AX175" s="134"/>
      <c r="AY175" s="134"/>
      <c r="AZ175" s="134"/>
      <c r="BA175" s="134"/>
      <c r="BB175" s="134"/>
      <c r="BC175" s="142"/>
    </row>
    <row r="176" spans="1:55" ht="18.75" x14ac:dyDescent="0.25">
      <c r="A176" s="24"/>
      <c r="B176" s="24"/>
      <c r="C176" s="25" t="s">
        <v>28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53"/>
      <c r="R176" s="53"/>
      <c r="S176" s="53"/>
      <c r="T176" s="53"/>
      <c r="U176" s="28"/>
      <c r="V176" s="28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132"/>
      <c r="AR176" s="132"/>
      <c r="AS176" s="137"/>
      <c r="AT176" s="133"/>
      <c r="AU176" s="134"/>
      <c r="AV176" s="134"/>
      <c r="AW176" s="134"/>
      <c r="AX176" s="134"/>
      <c r="AY176" s="134"/>
      <c r="AZ176" s="134"/>
      <c r="BA176" s="134"/>
      <c r="BB176" s="134"/>
      <c r="BC176" s="142"/>
    </row>
    <row r="177" spans="1:55" ht="18.75" x14ac:dyDescent="0.25">
      <c r="A177" s="24" t="s">
        <v>70</v>
      </c>
      <c r="B177" s="85" t="str">
        <f>'[1] расточник на базе9'!B39</f>
        <v>Учебная практика</v>
      </c>
      <c r="C177" s="86" t="s">
        <v>24</v>
      </c>
      <c r="D177" s="87">
        <v>18</v>
      </c>
      <c r="E177" s="87">
        <v>18</v>
      </c>
      <c r="F177" s="87">
        <v>18</v>
      </c>
      <c r="G177" s="87">
        <v>18</v>
      </c>
      <c r="H177" s="87">
        <v>18</v>
      </c>
      <c r="I177" s="87">
        <v>18</v>
      </c>
      <c r="J177" s="87">
        <v>18</v>
      </c>
      <c r="K177" s="87">
        <v>18</v>
      </c>
      <c r="L177" s="87">
        <v>18</v>
      </c>
      <c r="M177" s="87">
        <v>18</v>
      </c>
      <c r="N177" s="87">
        <v>18</v>
      </c>
      <c r="O177" s="87">
        <v>18</v>
      </c>
      <c r="P177" s="87">
        <v>18</v>
      </c>
      <c r="Q177" s="87">
        <v>18</v>
      </c>
      <c r="R177" s="87">
        <v>24</v>
      </c>
      <c r="S177" s="87">
        <v>24</v>
      </c>
      <c r="T177" s="87">
        <v>24</v>
      </c>
      <c r="U177" s="28"/>
      <c r="V177" s="28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132"/>
      <c r="AR177" s="132"/>
      <c r="AS177" s="137"/>
      <c r="AT177" s="133"/>
      <c r="AU177" s="134"/>
      <c r="AV177" s="134"/>
      <c r="AW177" s="134"/>
      <c r="AX177" s="134"/>
      <c r="AY177" s="134"/>
      <c r="AZ177" s="134"/>
      <c r="BA177" s="134"/>
      <c r="BB177" s="134"/>
      <c r="BC177" s="142"/>
    </row>
    <row r="178" spans="1:55" ht="18.75" x14ac:dyDescent="0.25">
      <c r="A178" s="24"/>
      <c r="B178" s="24"/>
      <c r="C178" s="2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28"/>
      <c r="V178" s="28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132"/>
      <c r="AR178" s="132"/>
      <c r="AS178" s="137"/>
      <c r="AT178" s="133"/>
      <c r="AU178" s="134"/>
      <c r="AV178" s="134"/>
      <c r="AW178" s="134"/>
      <c r="AX178" s="134"/>
      <c r="AY178" s="134"/>
      <c r="AZ178" s="134"/>
      <c r="BA178" s="134"/>
      <c r="BB178" s="134"/>
      <c r="BC178" s="142"/>
    </row>
    <row r="179" spans="1:55" ht="28.5" x14ac:dyDescent="0.25">
      <c r="A179" s="24" t="s">
        <v>71</v>
      </c>
      <c r="B179" s="111" t="str">
        <f>'[1] расточник на базе9'!B40</f>
        <v>Производственная практика</v>
      </c>
      <c r="C179" s="145" t="s">
        <v>63</v>
      </c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45"/>
      <c r="V179" s="45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>
        <v>36</v>
      </c>
      <c r="AJ179" s="90">
        <v>36</v>
      </c>
      <c r="AK179" s="90">
        <v>36</v>
      </c>
      <c r="AL179" s="90">
        <v>36</v>
      </c>
      <c r="AM179" s="90">
        <v>36</v>
      </c>
      <c r="AN179" s="90">
        <v>36</v>
      </c>
      <c r="AO179" s="90">
        <v>36</v>
      </c>
      <c r="AP179" s="90">
        <v>36</v>
      </c>
      <c r="AQ179" s="136"/>
      <c r="AR179" s="136"/>
      <c r="AS179" s="137"/>
      <c r="AT179" s="138"/>
      <c r="AU179" s="139"/>
      <c r="AV179" s="139"/>
      <c r="AW179" s="139"/>
      <c r="AX179" s="139"/>
      <c r="AY179" s="139"/>
      <c r="AZ179" s="139"/>
      <c r="BA179" s="139"/>
      <c r="BB179" s="139"/>
      <c r="BC179" s="146"/>
    </row>
    <row r="180" spans="1:55" ht="18.75" x14ac:dyDescent="0.25">
      <c r="A180" s="147"/>
      <c r="B180" s="148"/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45"/>
      <c r="V180" s="45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36"/>
      <c r="AR180" s="136"/>
      <c r="AS180" s="137"/>
      <c r="AT180" s="138"/>
      <c r="AU180" s="139"/>
      <c r="AV180" s="139"/>
      <c r="AW180" s="139"/>
      <c r="AX180" s="139"/>
      <c r="AY180" s="139"/>
      <c r="AZ180" s="139"/>
      <c r="BA180" s="139"/>
      <c r="BB180" s="139"/>
      <c r="BC180" s="146"/>
    </row>
    <row r="181" spans="1:55" ht="18.75" x14ac:dyDescent="0.25">
      <c r="A181" s="24"/>
      <c r="B181" s="152"/>
      <c r="C181" s="25" t="s">
        <v>28</v>
      </c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45"/>
      <c r="V181" s="45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136"/>
      <c r="AR181" s="136"/>
      <c r="AS181" s="137"/>
      <c r="AT181" s="138"/>
      <c r="AU181" s="139"/>
      <c r="AV181" s="139"/>
      <c r="AW181" s="139"/>
      <c r="AX181" s="139"/>
      <c r="AY181" s="139"/>
      <c r="AZ181" s="139"/>
      <c r="BA181" s="139"/>
      <c r="BB181" s="139"/>
      <c r="BC181" s="146"/>
    </row>
    <row r="182" spans="1:55" ht="18.75" x14ac:dyDescent="0.25">
      <c r="A182" s="92" t="s">
        <v>35</v>
      </c>
      <c r="B182" s="92"/>
      <c r="C182" s="92"/>
      <c r="D182" s="93">
        <f t="shared" ref="D182:T183" si="31">D149+D163+D180</f>
        <v>36</v>
      </c>
      <c r="E182" s="93">
        <f t="shared" si="31"/>
        <v>36</v>
      </c>
      <c r="F182" s="93">
        <f t="shared" si="31"/>
        <v>36</v>
      </c>
      <c r="G182" s="93">
        <f t="shared" si="31"/>
        <v>36</v>
      </c>
      <c r="H182" s="93">
        <f t="shared" si="31"/>
        <v>36</v>
      </c>
      <c r="I182" s="93">
        <f t="shared" si="31"/>
        <v>36</v>
      </c>
      <c r="J182" s="93">
        <f t="shared" si="31"/>
        <v>36</v>
      </c>
      <c r="K182" s="93">
        <f t="shared" si="31"/>
        <v>36</v>
      </c>
      <c r="L182" s="93">
        <f t="shared" si="31"/>
        <v>36</v>
      </c>
      <c r="M182" s="93">
        <f t="shared" si="31"/>
        <v>36</v>
      </c>
      <c r="N182" s="93">
        <f t="shared" si="31"/>
        <v>36</v>
      </c>
      <c r="O182" s="93">
        <f t="shared" si="31"/>
        <v>36</v>
      </c>
      <c r="P182" s="93">
        <f t="shared" si="31"/>
        <v>36</v>
      </c>
      <c r="Q182" s="93">
        <f t="shared" si="31"/>
        <v>36</v>
      </c>
      <c r="R182" s="93">
        <f t="shared" si="31"/>
        <v>36</v>
      </c>
      <c r="S182" s="93">
        <f t="shared" si="31"/>
        <v>36</v>
      </c>
      <c r="T182" s="93">
        <f t="shared" si="31"/>
        <v>36</v>
      </c>
      <c r="U182" s="45"/>
      <c r="V182" s="45"/>
      <c r="W182" s="93">
        <f t="shared" ref="W182:AP183" si="32">W149+W163+W180</f>
        <v>36</v>
      </c>
      <c r="X182" s="93">
        <f t="shared" si="32"/>
        <v>35</v>
      </c>
      <c r="Y182" s="93">
        <f t="shared" si="32"/>
        <v>35</v>
      </c>
      <c r="Z182" s="93">
        <f t="shared" si="32"/>
        <v>35</v>
      </c>
      <c r="AA182" s="93">
        <f t="shared" si="32"/>
        <v>35</v>
      </c>
      <c r="AB182" s="93">
        <f t="shared" si="32"/>
        <v>36</v>
      </c>
      <c r="AC182" s="93">
        <f t="shared" si="32"/>
        <v>36</v>
      </c>
      <c r="AD182" s="93">
        <f t="shared" si="32"/>
        <v>36</v>
      </c>
      <c r="AE182" s="93">
        <f t="shared" si="32"/>
        <v>36</v>
      </c>
      <c r="AF182" s="93">
        <f t="shared" si="32"/>
        <v>36</v>
      </c>
      <c r="AG182" s="93">
        <f t="shared" si="32"/>
        <v>36</v>
      </c>
      <c r="AH182" s="93">
        <f t="shared" si="32"/>
        <v>36</v>
      </c>
      <c r="AI182" s="93">
        <f t="shared" si="32"/>
        <v>36</v>
      </c>
      <c r="AJ182" s="93">
        <f t="shared" si="32"/>
        <v>36</v>
      </c>
      <c r="AK182" s="93">
        <f t="shared" si="32"/>
        <v>36</v>
      </c>
      <c r="AL182" s="93">
        <f t="shared" si="32"/>
        <v>36</v>
      </c>
      <c r="AM182" s="93">
        <f t="shared" si="32"/>
        <v>36</v>
      </c>
      <c r="AN182" s="93">
        <f t="shared" si="32"/>
        <v>36</v>
      </c>
      <c r="AO182" s="93">
        <f t="shared" si="32"/>
        <v>36</v>
      </c>
      <c r="AP182" s="93">
        <f t="shared" si="32"/>
        <v>36</v>
      </c>
      <c r="AQ182" s="130"/>
      <c r="AR182" s="130"/>
      <c r="AS182" s="131"/>
      <c r="AT182" s="131"/>
      <c r="AU182" s="124"/>
      <c r="AV182" s="124"/>
      <c r="AW182" s="124"/>
      <c r="AX182" s="124"/>
      <c r="AY182" s="124"/>
      <c r="AZ182" s="124"/>
      <c r="BA182" s="124"/>
      <c r="BB182" s="124"/>
      <c r="BC182" s="153"/>
    </row>
    <row r="183" spans="1:55" ht="18.75" x14ac:dyDescent="0.25">
      <c r="A183" s="92" t="s">
        <v>36</v>
      </c>
      <c r="B183" s="92"/>
      <c r="C183" s="92"/>
      <c r="D183" s="93">
        <f t="shared" si="31"/>
        <v>0</v>
      </c>
      <c r="E183" s="93">
        <f t="shared" si="31"/>
        <v>0</v>
      </c>
      <c r="F183" s="93">
        <f t="shared" si="31"/>
        <v>0</v>
      </c>
      <c r="G183" s="93">
        <f t="shared" si="31"/>
        <v>0</v>
      </c>
      <c r="H183" s="93">
        <f t="shared" si="31"/>
        <v>0</v>
      </c>
      <c r="I183" s="93">
        <f t="shared" si="31"/>
        <v>0</v>
      </c>
      <c r="J183" s="93">
        <f t="shared" si="31"/>
        <v>0</v>
      </c>
      <c r="K183" s="93">
        <f t="shared" si="31"/>
        <v>0</v>
      </c>
      <c r="L183" s="93">
        <f t="shared" si="31"/>
        <v>0</v>
      </c>
      <c r="M183" s="93">
        <f t="shared" si="31"/>
        <v>0</v>
      </c>
      <c r="N183" s="93">
        <f t="shared" si="31"/>
        <v>0</v>
      </c>
      <c r="O183" s="93">
        <f t="shared" si="31"/>
        <v>0</v>
      </c>
      <c r="P183" s="93">
        <f t="shared" si="31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45"/>
      <c r="V183" s="45"/>
      <c r="W183" s="93">
        <f t="shared" si="32"/>
        <v>0</v>
      </c>
      <c r="X183" s="93">
        <f t="shared" si="32"/>
        <v>1</v>
      </c>
      <c r="Y183" s="93">
        <f t="shared" si="32"/>
        <v>1</v>
      </c>
      <c r="Z183" s="93">
        <f t="shared" si="32"/>
        <v>1</v>
      </c>
      <c r="AA183" s="93">
        <f t="shared" si="32"/>
        <v>1</v>
      </c>
      <c r="AB183" s="93">
        <f t="shared" si="32"/>
        <v>0</v>
      </c>
      <c r="AC183" s="93">
        <f t="shared" si="32"/>
        <v>0</v>
      </c>
      <c r="AD183" s="93">
        <f t="shared" si="32"/>
        <v>0</v>
      </c>
      <c r="AE183" s="93">
        <f t="shared" si="32"/>
        <v>0</v>
      </c>
      <c r="AF183" s="93">
        <f t="shared" si="32"/>
        <v>0</v>
      </c>
      <c r="AG183" s="93">
        <f t="shared" si="32"/>
        <v>0</v>
      </c>
      <c r="AH183" s="93">
        <f t="shared" si="32"/>
        <v>0</v>
      </c>
      <c r="AI183" s="93">
        <f t="shared" si="32"/>
        <v>0</v>
      </c>
      <c r="AJ183" s="93">
        <f t="shared" si="32"/>
        <v>0</v>
      </c>
      <c r="AK183" s="93">
        <f t="shared" si="32"/>
        <v>0</v>
      </c>
      <c r="AL183" s="93">
        <f t="shared" si="32"/>
        <v>0</v>
      </c>
      <c r="AM183" s="93">
        <f t="shared" si="32"/>
        <v>0</v>
      </c>
      <c r="AN183" s="93">
        <f t="shared" si="32"/>
        <v>0</v>
      </c>
      <c r="AO183" s="93">
        <f t="shared" si="32"/>
        <v>0</v>
      </c>
      <c r="AP183" s="93">
        <f t="shared" si="32"/>
        <v>0</v>
      </c>
      <c r="AQ183" s="130"/>
      <c r="AR183" s="130"/>
      <c r="AS183" s="131"/>
      <c r="AT183" s="131"/>
      <c r="AU183" s="124"/>
      <c r="AV183" s="124"/>
      <c r="AW183" s="124"/>
      <c r="AX183" s="124"/>
      <c r="AY183" s="124"/>
      <c r="AZ183" s="124"/>
      <c r="BA183" s="124"/>
      <c r="BB183" s="124"/>
      <c r="BC183" s="153"/>
    </row>
    <row r="184" spans="1:55" ht="18.75" x14ac:dyDescent="0.25">
      <c r="A184" s="92" t="s">
        <v>37</v>
      </c>
      <c r="B184" s="92"/>
      <c r="C184" s="92"/>
      <c r="D184" s="93">
        <f>D182+D183</f>
        <v>36</v>
      </c>
      <c r="E184" s="93">
        <f t="shared" ref="E184:AO184" si="33">E182+E183</f>
        <v>36</v>
      </c>
      <c r="F184" s="93">
        <f t="shared" si="33"/>
        <v>36</v>
      </c>
      <c r="G184" s="93">
        <f t="shared" si="33"/>
        <v>36</v>
      </c>
      <c r="H184" s="93">
        <f t="shared" si="33"/>
        <v>36</v>
      </c>
      <c r="I184" s="93">
        <f t="shared" si="33"/>
        <v>36</v>
      </c>
      <c r="J184" s="93">
        <f t="shared" si="33"/>
        <v>36</v>
      </c>
      <c r="K184" s="93">
        <f t="shared" si="33"/>
        <v>36</v>
      </c>
      <c r="L184" s="93">
        <f t="shared" si="33"/>
        <v>36</v>
      </c>
      <c r="M184" s="93">
        <f t="shared" si="33"/>
        <v>36</v>
      </c>
      <c r="N184" s="93">
        <f t="shared" si="33"/>
        <v>36</v>
      </c>
      <c r="O184" s="93">
        <f t="shared" si="33"/>
        <v>36</v>
      </c>
      <c r="P184" s="93">
        <f t="shared" si="33"/>
        <v>36</v>
      </c>
      <c r="Q184" s="93">
        <f t="shared" si="33"/>
        <v>36</v>
      </c>
      <c r="R184" s="93">
        <f t="shared" si="33"/>
        <v>36</v>
      </c>
      <c r="S184" s="93">
        <f t="shared" si="33"/>
        <v>36</v>
      </c>
      <c r="T184" s="93">
        <f t="shared" si="33"/>
        <v>36</v>
      </c>
      <c r="U184" s="45"/>
      <c r="V184" s="45"/>
      <c r="W184" s="93">
        <f t="shared" si="33"/>
        <v>36</v>
      </c>
      <c r="X184" s="93">
        <f t="shared" si="33"/>
        <v>36</v>
      </c>
      <c r="Y184" s="93">
        <f t="shared" si="33"/>
        <v>36</v>
      </c>
      <c r="Z184" s="93">
        <f t="shared" si="33"/>
        <v>36</v>
      </c>
      <c r="AA184" s="93">
        <f t="shared" si="33"/>
        <v>36</v>
      </c>
      <c r="AB184" s="93">
        <f t="shared" si="33"/>
        <v>36</v>
      </c>
      <c r="AC184" s="93">
        <f t="shared" si="33"/>
        <v>36</v>
      </c>
      <c r="AD184" s="93">
        <f t="shared" si="33"/>
        <v>36</v>
      </c>
      <c r="AE184" s="93">
        <f t="shared" si="33"/>
        <v>36</v>
      </c>
      <c r="AF184" s="93">
        <f t="shared" si="33"/>
        <v>36</v>
      </c>
      <c r="AG184" s="93">
        <f t="shared" si="33"/>
        <v>36</v>
      </c>
      <c r="AH184" s="93">
        <f t="shared" si="33"/>
        <v>36</v>
      </c>
      <c r="AI184" s="93">
        <f t="shared" si="33"/>
        <v>36</v>
      </c>
      <c r="AJ184" s="93">
        <f t="shared" si="33"/>
        <v>36</v>
      </c>
      <c r="AK184" s="93">
        <f t="shared" si="33"/>
        <v>36</v>
      </c>
      <c r="AL184" s="93">
        <f t="shared" si="33"/>
        <v>36</v>
      </c>
      <c r="AM184" s="93">
        <f t="shared" si="33"/>
        <v>36</v>
      </c>
      <c r="AN184" s="93">
        <f t="shared" si="33"/>
        <v>36</v>
      </c>
      <c r="AO184" s="93">
        <f t="shared" si="33"/>
        <v>36</v>
      </c>
      <c r="AP184" s="93">
        <f>AP182+AP183</f>
        <v>36</v>
      </c>
      <c r="AQ184" s="130"/>
      <c r="AR184" s="130"/>
      <c r="AS184" s="131"/>
      <c r="AT184" s="131"/>
      <c r="AU184" s="124"/>
      <c r="AV184" s="124"/>
      <c r="AW184" s="124"/>
      <c r="AX184" s="124"/>
      <c r="AY184" s="124"/>
      <c r="AZ184" s="124"/>
      <c r="BA184" s="124"/>
      <c r="BB184" s="124"/>
      <c r="BC184" s="153"/>
    </row>
    <row r="185" spans="1:55" x14ac:dyDescent="0.2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</row>
    <row r="186" spans="1:55" x14ac:dyDescent="0.2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</row>
    <row r="187" spans="1:55" ht="18.75" x14ac:dyDescent="0.2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5"/>
      <c r="X187" s="156" t="s">
        <v>72</v>
      </c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</row>
    <row r="188" spans="1:55" x14ac:dyDescent="0.2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</row>
    <row r="189" spans="1:55" ht="75" x14ac:dyDescent="0.2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7"/>
      <c r="X189" s="156" t="s">
        <v>73</v>
      </c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</row>
    <row r="190" spans="1:55" x14ac:dyDescent="0.2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</row>
    <row r="191" spans="1:55" ht="37.5" x14ac:dyDescent="0.2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8"/>
      <c r="X191" s="156" t="s">
        <v>74</v>
      </c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</row>
    <row r="192" spans="1:55" x14ac:dyDescent="0.2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</row>
    <row r="193" spans="1:55" x14ac:dyDescent="0.2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</row>
  </sheetData>
  <mergeCells count="77">
    <mergeCell ref="AZ144:BC144"/>
    <mergeCell ref="A182:C182"/>
    <mergeCell ref="A183:C183"/>
    <mergeCell ref="A184:C184"/>
    <mergeCell ref="AL144:AL146"/>
    <mergeCell ref="AM144:AP144"/>
    <mergeCell ref="AQ144:AQ146"/>
    <mergeCell ref="AR144:AT144"/>
    <mergeCell ref="AU144:AU146"/>
    <mergeCell ref="AV144:AY144"/>
    <mergeCell ref="U144:U146"/>
    <mergeCell ref="V144:Y144"/>
    <mergeCell ref="Z144:AC144"/>
    <mergeCell ref="AD144:AG144"/>
    <mergeCell ref="AH144:AH146"/>
    <mergeCell ref="AI144:AK144"/>
    <mergeCell ref="D144:G144"/>
    <mergeCell ref="H144:H146"/>
    <mergeCell ref="I144:K144"/>
    <mergeCell ref="L144:L146"/>
    <mergeCell ref="M144:P144"/>
    <mergeCell ref="Q144:T144"/>
    <mergeCell ref="A140:C140"/>
    <mergeCell ref="A141:C141"/>
    <mergeCell ref="A142:C142"/>
    <mergeCell ref="A143:B143"/>
    <mergeCell ref="A144:A148"/>
    <mergeCell ref="B144:B148"/>
    <mergeCell ref="C144:C148"/>
    <mergeCell ref="AM69:AP69"/>
    <mergeCell ref="AQ69:AQ71"/>
    <mergeCell ref="AR69:AT69"/>
    <mergeCell ref="AU69:AU71"/>
    <mergeCell ref="AV69:AY69"/>
    <mergeCell ref="AZ69:BC69"/>
    <mergeCell ref="V69:Y69"/>
    <mergeCell ref="Z69:AC69"/>
    <mergeCell ref="AD69:AG69"/>
    <mergeCell ref="AH69:AH71"/>
    <mergeCell ref="AI69:AK69"/>
    <mergeCell ref="AL69:AL71"/>
    <mergeCell ref="H69:H71"/>
    <mergeCell ref="I69:K69"/>
    <mergeCell ref="L69:L71"/>
    <mergeCell ref="M69:P69"/>
    <mergeCell ref="Q69:T69"/>
    <mergeCell ref="U69:U71"/>
    <mergeCell ref="A67:C67"/>
    <mergeCell ref="A68:B68"/>
    <mergeCell ref="A69:A73"/>
    <mergeCell ref="B69:B73"/>
    <mergeCell ref="C69:C73"/>
    <mergeCell ref="D69:G69"/>
    <mergeCell ref="AR2:AT2"/>
    <mergeCell ref="AU2:AU4"/>
    <mergeCell ref="AV2:AY2"/>
    <mergeCell ref="AZ2:BC2"/>
    <mergeCell ref="A65:C65"/>
    <mergeCell ref="A66:C6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2018-08-29T07:39:24Z</dcterms:created>
  <dcterms:modified xsi:type="dcterms:W3CDTF">2018-08-29T07:42:52Z</dcterms:modified>
</cp:coreProperties>
</file>