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МЕТОДИЧЕСКАЯ РАБОТА 2017\ВЕДЕНИЕ САЙТА КОЛЛЕДЖА\ВЕДЕНИЕ САЙТА КОЛЛЕДЖА\ОБРАЗОВАНИЕ\КАЛЕНДАРНЫЕ ГРАФИКИ\ФИЗРА\"/>
    </mc:Choice>
  </mc:AlternateContent>
  <bookViews>
    <workbookView xWindow="0" yWindow="0" windowWidth="28800" windowHeight="12345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5" i="1" l="1"/>
  <c r="A115" i="1"/>
  <c r="B113" i="1"/>
  <c r="A113" i="1"/>
  <c r="B111" i="1"/>
  <c r="A111" i="1"/>
  <c r="AT110" i="1"/>
  <c r="AT88" i="1" s="1"/>
  <c r="AT86" i="1" s="1"/>
  <c r="AS110" i="1"/>
  <c r="AS86" i="1" s="1"/>
  <c r="AS58" i="1" s="1"/>
  <c r="AR110" i="1"/>
  <c r="AQ110" i="1"/>
  <c r="AP110" i="1"/>
  <c r="AO110" i="1"/>
  <c r="AO86" i="1" s="1"/>
  <c r="AO58" i="1" s="1"/>
  <c r="AN110" i="1"/>
  <c r="AM110" i="1"/>
  <c r="AL110" i="1"/>
  <c r="AK110" i="1"/>
  <c r="AK86" i="1" s="1"/>
  <c r="AK58" i="1" s="1"/>
  <c r="AJ110" i="1"/>
  <c r="AI110" i="1"/>
  <c r="AH110" i="1"/>
  <c r="AH86" i="1" s="1"/>
  <c r="AG110" i="1"/>
  <c r="AG86" i="1" s="1"/>
  <c r="AG58" i="1" s="1"/>
  <c r="AF110" i="1"/>
  <c r="AE110" i="1"/>
  <c r="AD110" i="1"/>
  <c r="AD86" i="1" s="1"/>
  <c r="AC110" i="1"/>
  <c r="AC86" i="1" s="1"/>
  <c r="AC58" i="1" s="1"/>
  <c r="AC118" i="1" s="1"/>
  <c r="AB110" i="1"/>
  <c r="AA110" i="1"/>
  <c r="Z110" i="1"/>
  <c r="Y110" i="1"/>
  <c r="Y86" i="1" s="1"/>
  <c r="Y58" i="1" s="1"/>
  <c r="X110" i="1"/>
  <c r="W110" i="1"/>
  <c r="T110" i="1"/>
  <c r="S110" i="1"/>
  <c r="S86" i="1" s="1"/>
  <c r="S58" i="1" s="1"/>
  <c r="R110" i="1"/>
  <c r="Q110" i="1"/>
  <c r="P110" i="1"/>
  <c r="P86" i="1" s="1"/>
  <c r="O110" i="1"/>
  <c r="O86" i="1" s="1"/>
  <c r="O58" i="1" s="1"/>
  <c r="N110" i="1"/>
  <c r="M110" i="1"/>
  <c r="L110" i="1"/>
  <c r="L86" i="1" s="1"/>
  <c r="K110" i="1"/>
  <c r="K86" i="1" s="1"/>
  <c r="K58" i="1" s="1"/>
  <c r="K118" i="1" s="1"/>
  <c r="J110" i="1"/>
  <c r="I110" i="1"/>
  <c r="H110" i="1"/>
  <c r="G110" i="1"/>
  <c r="G86" i="1" s="1"/>
  <c r="G58" i="1" s="1"/>
  <c r="F110" i="1"/>
  <c r="E110" i="1"/>
  <c r="D110" i="1"/>
  <c r="AT109" i="1"/>
  <c r="AT85" i="1" s="1"/>
  <c r="AT57" i="1" s="1"/>
  <c r="AS109" i="1"/>
  <c r="AR109" i="1"/>
  <c r="AQ109" i="1"/>
  <c r="AQ85" i="1" s="1"/>
  <c r="AP109" i="1"/>
  <c r="AP85" i="1" s="1"/>
  <c r="AP57" i="1" s="1"/>
  <c r="AO109" i="1"/>
  <c r="AN109" i="1"/>
  <c r="AM109" i="1"/>
  <c r="AM85" i="1" s="1"/>
  <c r="AL109" i="1"/>
  <c r="AL85" i="1" s="1"/>
  <c r="AL57" i="1" s="1"/>
  <c r="AL117" i="1" s="1"/>
  <c r="AK109" i="1"/>
  <c r="AJ109" i="1"/>
  <c r="AI109" i="1"/>
  <c r="AH109" i="1"/>
  <c r="AH85" i="1" s="1"/>
  <c r="AH57" i="1" s="1"/>
  <c r="AG109" i="1"/>
  <c r="AF109" i="1"/>
  <c r="AE109" i="1"/>
  <c r="AD109" i="1"/>
  <c r="AD85" i="1" s="1"/>
  <c r="AD57" i="1" s="1"/>
  <c r="AC109" i="1"/>
  <c r="AB109" i="1"/>
  <c r="AA109" i="1"/>
  <c r="AA85" i="1" s="1"/>
  <c r="Z109" i="1"/>
  <c r="Z85" i="1" s="1"/>
  <c r="Z57" i="1" s="1"/>
  <c r="Y109" i="1"/>
  <c r="X109" i="1"/>
  <c r="W109" i="1"/>
  <c r="W85" i="1" s="1"/>
  <c r="T109" i="1"/>
  <c r="T85" i="1" s="1"/>
  <c r="T57" i="1" s="1"/>
  <c r="T117" i="1" s="1"/>
  <c r="T119" i="1" s="1"/>
  <c r="S109" i="1"/>
  <c r="R109" i="1"/>
  <c r="Q109" i="1"/>
  <c r="P109" i="1"/>
  <c r="P85" i="1" s="1"/>
  <c r="P57" i="1" s="1"/>
  <c r="O109" i="1"/>
  <c r="N109" i="1"/>
  <c r="M109" i="1"/>
  <c r="L109" i="1"/>
  <c r="L85" i="1" s="1"/>
  <c r="L57" i="1" s="1"/>
  <c r="K109" i="1"/>
  <c r="J109" i="1"/>
  <c r="I109" i="1"/>
  <c r="I85" i="1" s="1"/>
  <c r="H109" i="1"/>
  <c r="H85" i="1" s="1"/>
  <c r="H57" i="1" s="1"/>
  <c r="G109" i="1"/>
  <c r="F109" i="1"/>
  <c r="E109" i="1"/>
  <c r="E85" i="1" s="1"/>
  <c r="D109" i="1"/>
  <c r="D85" i="1" s="1"/>
  <c r="D57" i="1" s="1"/>
  <c r="D117" i="1" s="1"/>
  <c r="D119" i="1" s="1"/>
  <c r="B109" i="1"/>
  <c r="A109" i="1"/>
  <c r="B107" i="1"/>
  <c r="A107" i="1"/>
  <c r="B105" i="1"/>
  <c r="A105" i="1"/>
  <c r="B103" i="1"/>
  <c r="A103" i="1"/>
  <c r="B101" i="1"/>
  <c r="A101" i="1"/>
  <c r="B99" i="1"/>
  <c r="A99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X85" i="1" s="1"/>
  <c r="X57" i="1" s="1"/>
  <c r="W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/>
  <c r="B95" i="1"/>
  <c r="A95" i="1"/>
  <c r="B93" i="1"/>
  <c r="A93" i="1"/>
  <c r="B91" i="1"/>
  <c r="A91" i="1"/>
  <c r="B89" i="1"/>
  <c r="A89" i="1"/>
  <c r="AS88" i="1"/>
  <c r="AR88" i="1"/>
  <c r="AR86" i="1" s="1"/>
  <c r="AQ88" i="1"/>
  <c r="AP88" i="1"/>
  <c r="AO88" i="1"/>
  <c r="AN88" i="1"/>
  <c r="AN86" i="1" s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B86" i="1" s="1"/>
  <c r="AA88" i="1"/>
  <c r="Z88" i="1"/>
  <c r="Y88" i="1"/>
  <c r="X88" i="1"/>
  <c r="X86" i="1" s="1"/>
  <c r="W88" i="1"/>
  <c r="T88" i="1"/>
  <c r="S88" i="1"/>
  <c r="R88" i="1"/>
  <c r="Q88" i="1"/>
  <c r="P88" i="1"/>
  <c r="O88" i="1"/>
  <c r="N88" i="1"/>
  <c r="M88" i="1"/>
  <c r="M86" i="1" s="1"/>
  <c r="M58" i="1" s="1"/>
  <c r="L88" i="1"/>
  <c r="K88" i="1"/>
  <c r="J88" i="1"/>
  <c r="J86" i="1" s="1"/>
  <c r="I88" i="1"/>
  <c r="H88" i="1"/>
  <c r="G88" i="1"/>
  <c r="F88" i="1"/>
  <c r="F86" i="1" s="1"/>
  <c r="E88" i="1"/>
  <c r="D88" i="1"/>
  <c r="AT87" i="1"/>
  <c r="AS87" i="1"/>
  <c r="AR87" i="1"/>
  <c r="AQ87" i="1"/>
  <c r="AP87" i="1"/>
  <c r="AO87" i="1"/>
  <c r="AN87" i="1"/>
  <c r="AN85" i="1" s="1"/>
  <c r="AN57" i="1" s="1"/>
  <c r="AM87" i="1"/>
  <c r="AL87" i="1"/>
  <c r="AK87" i="1"/>
  <c r="AK85" i="1" s="1"/>
  <c r="AJ87" i="1"/>
  <c r="AI87" i="1"/>
  <c r="AH87" i="1"/>
  <c r="AG87" i="1"/>
  <c r="AG85" i="1" s="1"/>
  <c r="AG57" i="1" s="1"/>
  <c r="AG117" i="1" s="1"/>
  <c r="AF87" i="1"/>
  <c r="AE87" i="1"/>
  <c r="AD87" i="1"/>
  <c r="AC87" i="1"/>
  <c r="AB87" i="1"/>
  <c r="AA87" i="1"/>
  <c r="Z87" i="1"/>
  <c r="Y87" i="1"/>
  <c r="X87" i="1"/>
  <c r="W87" i="1"/>
  <c r="T87" i="1"/>
  <c r="S87" i="1"/>
  <c r="S85" i="1" s="1"/>
  <c r="R87" i="1"/>
  <c r="Q87" i="1"/>
  <c r="P87" i="1"/>
  <c r="O87" i="1"/>
  <c r="O85" i="1" s="1"/>
  <c r="N87" i="1"/>
  <c r="M87" i="1"/>
  <c r="L87" i="1"/>
  <c r="K87" i="1"/>
  <c r="J87" i="1"/>
  <c r="I87" i="1"/>
  <c r="H87" i="1"/>
  <c r="G87" i="1"/>
  <c r="F87" i="1"/>
  <c r="E87" i="1"/>
  <c r="D87" i="1"/>
  <c r="B87" i="1"/>
  <c r="A87" i="1"/>
  <c r="AP86" i="1"/>
  <c r="AL86" i="1"/>
  <c r="AJ86" i="1"/>
  <c r="AJ58" i="1" s="1"/>
  <c r="AJ118" i="1" s="1"/>
  <c r="AF86" i="1"/>
  <c r="AF58" i="1" s="1"/>
  <c r="AF118" i="1" s="1"/>
  <c r="AE86" i="1"/>
  <c r="AE58" i="1" s="1"/>
  <c r="Z86" i="1"/>
  <c r="T86" i="1"/>
  <c r="R86" i="1"/>
  <c r="R58" i="1" s="1"/>
  <c r="N86" i="1"/>
  <c r="N58" i="1" s="1"/>
  <c r="H86" i="1"/>
  <c r="D86" i="1"/>
  <c r="AS85" i="1"/>
  <c r="AS57" i="1" s="1"/>
  <c r="AO85" i="1"/>
  <c r="AO57" i="1" s="1"/>
  <c r="AI85" i="1"/>
  <c r="AE85" i="1"/>
  <c r="AC85" i="1"/>
  <c r="AC57" i="1" s="1"/>
  <c r="Y85" i="1"/>
  <c r="Y57" i="1" s="1"/>
  <c r="Q85" i="1"/>
  <c r="M85" i="1"/>
  <c r="K85" i="1"/>
  <c r="K57" i="1" s="1"/>
  <c r="K117" i="1" s="1"/>
  <c r="G85" i="1"/>
  <c r="G57" i="1" s="1"/>
  <c r="G117" i="1" s="1"/>
  <c r="F85" i="1"/>
  <c r="F57" i="1" s="1"/>
  <c r="B85" i="1"/>
  <c r="A85" i="1"/>
  <c r="B83" i="1"/>
  <c r="A83" i="1"/>
  <c r="B81" i="1"/>
  <c r="A81" i="1"/>
  <c r="B79" i="1"/>
  <c r="A79" i="1"/>
  <c r="B77" i="1"/>
  <c r="A77" i="1"/>
  <c r="B75" i="1"/>
  <c r="A75" i="1"/>
  <c r="B73" i="1"/>
  <c r="A73" i="1"/>
  <c r="B71" i="1"/>
  <c r="A71" i="1"/>
  <c r="B69" i="1"/>
  <c r="A69" i="1"/>
  <c r="B67" i="1"/>
  <c r="A67" i="1"/>
  <c r="B65" i="1"/>
  <c r="A65" i="1"/>
  <c r="B63" i="1"/>
  <c r="A63" i="1"/>
  <c r="B61" i="1"/>
  <c r="A61" i="1"/>
  <c r="AT60" i="1"/>
  <c r="AS60" i="1"/>
  <c r="AR60" i="1"/>
  <c r="AQ60" i="1"/>
  <c r="AP60" i="1"/>
  <c r="AO60" i="1"/>
  <c r="AN60" i="1"/>
  <c r="AM60" i="1"/>
  <c r="AL60" i="1"/>
  <c r="AL58" i="1" s="1"/>
  <c r="AK60" i="1"/>
  <c r="AJ60" i="1"/>
  <c r="AI60" i="1"/>
  <c r="AH60" i="1"/>
  <c r="AH58" i="1" s="1"/>
  <c r="AH118" i="1" s="1"/>
  <c r="AG60" i="1"/>
  <c r="AF60" i="1"/>
  <c r="AE60" i="1"/>
  <c r="AD60" i="1"/>
  <c r="AD58" i="1" s="1"/>
  <c r="AC60" i="1"/>
  <c r="AB60" i="1"/>
  <c r="AA60" i="1"/>
  <c r="Z60" i="1"/>
  <c r="Z58" i="1" s="1"/>
  <c r="Y60" i="1"/>
  <c r="X60" i="1"/>
  <c r="W60" i="1"/>
  <c r="T60" i="1"/>
  <c r="T58" i="1" s="1"/>
  <c r="S60" i="1"/>
  <c r="R60" i="1"/>
  <c r="Q60" i="1"/>
  <c r="P60" i="1"/>
  <c r="P58" i="1" s="1"/>
  <c r="P118" i="1" s="1"/>
  <c r="O60" i="1"/>
  <c r="N60" i="1"/>
  <c r="M60" i="1"/>
  <c r="L60" i="1"/>
  <c r="L58" i="1" s="1"/>
  <c r="K60" i="1"/>
  <c r="J60" i="1"/>
  <c r="I60" i="1"/>
  <c r="H60" i="1"/>
  <c r="H58" i="1" s="1"/>
  <c r="G60" i="1"/>
  <c r="F60" i="1"/>
  <c r="E60" i="1"/>
  <c r="D60" i="1"/>
  <c r="D58" i="1" s="1"/>
  <c r="AT59" i="1"/>
  <c r="AS59" i="1"/>
  <c r="AR59" i="1"/>
  <c r="AQ59" i="1"/>
  <c r="AQ57" i="1" s="1"/>
  <c r="AQ117" i="1" s="1"/>
  <c r="AP59" i="1"/>
  <c r="AO59" i="1"/>
  <c r="AN59" i="1"/>
  <c r="AM59" i="1"/>
  <c r="AL59" i="1"/>
  <c r="AK59" i="1"/>
  <c r="AJ59" i="1"/>
  <c r="AI59" i="1"/>
  <c r="AI57" i="1" s="1"/>
  <c r="AH59" i="1"/>
  <c r="AG59" i="1"/>
  <c r="AF59" i="1"/>
  <c r="AE59" i="1"/>
  <c r="AE57" i="1" s="1"/>
  <c r="AD59" i="1"/>
  <c r="AC59" i="1"/>
  <c r="AB59" i="1"/>
  <c r="AA59" i="1"/>
  <c r="AA57" i="1" s="1"/>
  <c r="AA117" i="1" s="1"/>
  <c r="Z59" i="1"/>
  <c r="Y59" i="1"/>
  <c r="X59" i="1"/>
  <c r="W59" i="1"/>
  <c r="T59" i="1"/>
  <c r="S59" i="1"/>
  <c r="R59" i="1"/>
  <c r="Q59" i="1"/>
  <c r="P59" i="1"/>
  <c r="O59" i="1"/>
  <c r="N59" i="1"/>
  <c r="M59" i="1"/>
  <c r="M57" i="1" s="1"/>
  <c r="L59" i="1"/>
  <c r="K59" i="1"/>
  <c r="J59" i="1"/>
  <c r="I59" i="1"/>
  <c r="I57" i="1" s="1"/>
  <c r="I117" i="1" s="1"/>
  <c r="H59" i="1"/>
  <c r="G59" i="1"/>
  <c r="F59" i="1"/>
  <c r="E59" i="1"/>
  <c r="E57" i="1" s="1"/>
  <c r="D59" i="1"/>
  <c r="B59" i="1"/>
  <c r="A59" i="1"/>
  <c r="AT58" i="1"/>
  <c r="AN58" i="1"/>
  <c r="AN118" i="1" s="1"/>
  <c r="X58" i="1"/>
  <c r="X118" i="1" s="1"/>
  <c r="F58" i="1"/>
  <c r="F118" i="1" s="1"/>
  <c r="AM57" i="1"/>
  <c r="W57" i="1"/>
  <c r="O57" i="1"/>
  <c r="O117" i="1" s="1"/>
  <c r="O119" i="1" s="1"/>
  <c r="B57" i="1"/>
  <c r="A57" i="1"/>
  <c r="B55" i="1"/>
  <c r="A55" i="1"/>
  <c r="B53" i="1"/>
  <c r="A53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B49" i="1"/>
  <c r="A49" i="1"/>
  <c r="B47" i="1"/>
  <c r="A47" i="1"/>
  <c r="B45" i="1"/>
  <c r="A45" i="1"/>
  <c r="B43" i="1"/>
  <c r="A43" i="1"/>
  <c r="B41" i="1"/>
  <c r="A41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B37" i="1"/>
  <c r="A37" i="1"/>
  <c r="B35" i="1"/>
  <c r="A35" i="1"/>
  <c r="B33" i="1"/>
  <c r="A33" i="1"/>
  <c r="B31" i="1"/>
  <c r="A31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H118" i="1" s="1"/>
  <c r="G30" i="1"/>
  <c r="F30" i="1"/>
  <c r="E30" i="1"/>
  <c r="D30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I117" i="1" s="1"/>
  <c r="AH29" i="1"/>
  <c r="AG29" i="1"/>
  <c r="AF29" i="1"/>
  <c r="AE29" i="1"/>
  <c r="AD29" i="1"/>
  <c r="AC29" i="1"/>
  <c r="AB29" i="1"/>
  <c r="AA29" i="1"/>
  <c r="Z29" i="1"/>
  <c r="Y29" i="1"/>
  <c r="X29" i="1"/>
  <c r="W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/>
  <c r="B25" i="1"/>
  <c r="B23" i="1"/>
  <c r="B21" i="1"/>
  <c r="B19" i="1"/>
  <c r="B17" i="1"/>
  <c r="B15" i="1"/>
  <c r="B13" i="1"/>
  <c r="B11" i="1"/>
  <c r="B9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T118" i="1" s="1"/>
  <c r="S8" i="1"/>
  <c r="S118" i="1" s="1"/>
  <c r="R8" i="1"/>
  <c r="Q8" i="1"/>
  <c r="P8" i="1"/>
  <c r="O8" i="1"/>
  <c r="O118" i="1" s="1"/>
  <c r="N8" i="1"/>
  <c r="M8" i="1"/>
  <c r="L8" i="1"/>
  <c r="K8" i="1"/>
  <c r="J8" i="1"/>
  <c r="I8" i="1"/>
  <c r="H8" i="1"/>
  <c r="G8" i="1"/>
  <c r="F8" i="1"/>
  <c r="E8" i="1"/>
  <c r="D8" i="1"/>
  <c r="D118" i="1" s="1"/>
  <c r="AT7" i="1"/>
  <c r="AT117" i="1" s="1"/>
  <c r="AS7" i="1"/>
  <c r="AR7" i="1"/>
  <c r="AQ7" i="1"/>
  <c r="AP7" i="1"/>
  <c r="AP117" i="1" s="1"/>
  <c r="AO7" i="1"/>
  <c r="AO117" i="1" s="1"/>
  <c r="AN7" i="1"/>
  <c r="AM7" i="1"/>
  <c r="AL7" i="1"/>
  <c r="AK7" i="1"/>
  <c r="AJ7" i="1"/>
  <c r="AI7" i="1"/>
  <c r="AH7" i="1"/>
  <c r="AG7" i="1"/>
  <c r="AF7" i="1"/>
  <c r="AE7" i="1"/>
  <c r="AE117" i="1" s="1"/>
  <c r="AD7" i="1"/>
  <c r="AD117" i="1" s="1"/>
  <c r="AC7" i="1"/>
  <c r="AC117" i="1" s="1"/>
  <c r="AB7" i="1"/>
  <c r="AA7" i="1"/>
  <c r="Z7" i="1"/>
  <c r="Z117" i="1" s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AG119" i="1" l="1"/>
  <c r="AD119" i="1"/>
  <c r="AI119" i="1"/>
  <c r="AL119" i="1"/>
  <c r="AE119" i="1"/>
  <c r="Q57" i="1"/>
  <c r="Q117" i="1" s="1"/>
  <c r="AP58" i="1"/>
  <c r="AP118" i="1" s="1"/>
  <c r="AP119" i="1" s="1"/>
  <c r="G119" i="1"/>
  <c r="J85" i="1"/>
  <c r="J57" i="1" s="1"/>
  <c r="N85" i="1"/>
  <c r="R85" i="1"/>
  <c r="AB85" i="1"/>
  <c r="AB57" i="1" s="1"/>
  <c r="AB117" i="1" s="1"/>
  <c r="AB119" i="1" s="1"/>
  <c r="AF85" i="1"/>
  <c r="AJ85" i="1"/>
  <c r="AJ57" i="1" s="1"/>
  <c r="AJ117" i="1" s="1"/>
  <c r="AJ119" i="1" s="1"/>
  <c r="AR85" i="1"/>
  <c r="AR57" i="1" s="1"/>
  <c r="AR117" i="1" s="1"/>
  <c r="AR119" i="1" s="1"/>
  <c r="E86" i="1"/>
  <c r="E58" i="1" s="1"/>
  <c r="E118" i="1" s="1"/>
  <c r="I86" i="1"/>
  <c r="Q86" i="1"/>
  <c r="Q58" i="1" s="1"/>
  <c r="Q118" i="1" s="1"/>
  <c r="W86" i="1"/>
  <c r="AA86" i="1"/>
  <c r="AA58" i="1" s="1"/>
  <c r="AA118" i="1" s="1"/>
  <c r="AA119" i="1" s="1"/>
  <c r="AI86" i="1"/>
  <c r="AI58" i="1" s="1"/>
  <c r="AM86" i="1"/>
  <c r="AQ86" i="1"/>
  <c r="X117" i="1"/>
  <c r="X119" i="1" s="1"/>
  <c r="AN117" i="1"/>
  <c r="AN119" i="1" s="1"/>
  <c r="M118" i="1"/>
  <c r="N57" i="1"/>
  <c r="N117" i="1" s="1"/>
  <c r="N119" i="1" s="1"/>
  <c r="R57" i="1"/>
  <c r="R117" i="1" s="1"/>
  <c r="R119" i="1" s="1"/>
  <c r="AF57" i="1"/>
  <c r="AF117" i="1" s="1"/>
  <c r="AF119" i="1" s="1"/>
  <c r="I58" i="1"/>
  <c r="I118" i="1" s="1"/>
  <c r="I119" i="1" s="1"/>
  <c r="W58" i="1"/>
  <c r="W118" i="1" s="1"/>
  <c r="AM58" i="1"/>
  <c r="AQ58" i="1"/>
  <c r="K119" i="1"/>
  <c r="E117" i="1"/>
  <c r="M117" i="1"/>
  <c r="Y117" i="1"/>
  <c r="AC119" i="1"/>
  <c r="AK117" i="1"/>
  <c r="AS117" i="1"/>
  <c r="N118" i="1"/>
  <c r="R118" i="1"/>
  <c r="Z118" i="1"/>
  <c r="Z119" i="1" s="1"/>
  <c r="AD118" i="1"/>
  <c r="AL118" i="1"/>
  <c r="H117" i="1"/>
  <c r="H119" i="1" s="1"/>
  <c r="L117" i="1"/>
  <c r="L119" i="1" s="1"/>
  <c r="P117" i="1"/>
  <c r="P119" i="1" s="1"/>
  <c r="AH117" i="1"/>
  <c r="AH119" i="1" s="1"/>
  <c r="G118" i="1"/>
  <c r="Y118" i="1"/>
  <c r="AG118" i="1"/>
  <c r="AK118" i="1"/>
  <c r="AO118" i="1"/>
  <c r="AO119" i="1" s="1"/>
  <c r="AS118" i="1"/>
  <c r="W117" i="1"/>
  <c r="AM117" i="1"/>
  <c r="L118" i="1"/>
  <c r="S57" i="1"/>
  <c r="S117" i="1" s="1"/>
  <c r="S119" i="1" s="1"/>
  <c r="AK57" i="1"/>
  <c r="J58" i="1"/>
  <c r="J118" i="1" s="1"/>
  <c r="AB58" i="1"/>
  <c r="AB118" i="1" s="1"/>
  <c r="AR58" i="1"/>
  <c r="AR118" i="1" s="1"/>
  <c r="AT118" i="1"/>
  <c r="AT119" i="1" s="1"/>
  <c r="F117" i="1"/>
  <c r="F119" i="1" s="1"/>
  <c r="J117" i="1"/>
  <c r="AE118" i="1"/>
  <c r="AI118" i="1"/>
  <c r="AM118" i="1"/>
  <c r="AQ118" i="1"/>
  <c r="AQ119" i="1" s="1"/>
  <c r="Q119" i="1" l="1"/>
  <c r="J119" i="1"/>
  <c r="AS119" i="1"/>
  <c r="Y119" i="1"/>
  <c r="AM119" i="1"/>
  <c r="AK119" i="1"/>
  <c r="M119" i="1"/>
  <c r="W119" i="1"/>
  <c r="E119" i="1"/>
</calcChain>
</file>

<file path=xl/sharedStrings.xml><?xml version="1.0" encoding="utf-8"?>
<sst xmlns="http://schemas.openxmlformats.org/spreadsheetml/2006/main" count="145" uniqueCount="44">
  <si>
    <t>1 курс</t>
  </si>
  <si>
    <t>Индекс</t>
  </si>
  <si>
    <t>Элементы учебного процесса, учебные дисциплины</t>
  </si>
  <si>
    <t>сентябрь</t>
  </si>
  <si>
    <t>29 IX 4  X</t>
  </si>
  <si>
    <t>октябрь</t>
  </si>
  <si>
    <t>27 X  1 XI</t>
  </si>
  <si>
    <t>ноябрь</t>
  </si>
  <si>
    <t>декабрь</t>
  </si>
  <si>
    <t>29 XII 3    I</t>
  </si>
  <si>
    <t>январь</t>
  </si>
  <si>
    <t>февраль</t>
  </si>
  <si>
    <t>март</t>
  </si>
  <si>
    <t>29 III  3 IV</t>
  </si>
  <si>
    <t>апрель</t>
  </si>
  <si>
    <t>26 IV 1  V</t>
  </si>
  <si>
    <t>май</t>
  </si>
  <si>
    <t>31 V  5 VI</t>
  </si>
  <si>
    <t>июнь</t>
  </si>
  <si>
    <t>28 VI 3 VII</t>
  </si>
  <si>
    <t>июль</t>
  </si>
  <si>
    <t>август</t>
  </si>
  <si>
    <t>ОДБ</t>
  </si>
  <si>
    <t>Общеобразовательные дисциплины, базовые</t>
  </si>
  <si>
    <t>обяз.</t>
  </si>
  <si>
    <t>сам.р.</t>
  </si>
  <si>
    <t>ОДБ.01</t>
  </si>
  <si>
    <t>сам.р.с.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</si>
  <si>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</si>
  <si>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</si>
  <si>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</si>
  <si>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</si>
  <si>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</si>
  <si>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</si>
  <si>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</si>
  <si>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ОДБ.09</t>
  </si>
  <si>
    <t>ОДБ.10</t>
  </si>
  <si>
    <t>Астрономия</t>
  </si>
  <si>
    <t xml:space="preserve"> обяз.</t>
  </si>
  <si>
    <t>сам.р</t>
  </si>
  <si>
    <t>обязат</t>
  </si>
  <si>
    <t>Всего час. в неделю обязательной учебной нагрузки</t>
  </si>
  <si>
    <t>Всего час. в неделю самостоятельной работы студентов</t>
  </si>
  <si>
    <t>Всего часов в неделю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</si>
</sst>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 Rounded MT Bold"/>
      <family val="2"/>
    </font>
    <font>
      <sz val="12"/>
      <name val="Arial Rounded MT Bold"/>
      <family val="2"/>
    </font>
    <font>
      <b/>
      <sz val="14"/>
      <name val="Times New Roman"/>
      <family val="1"/>
      <charset val="204"/>
    </font>
    <font>
      <b/>
      <sz val="11"/>
      <name val="Arial Rounded MT Bold"/>
      <family val="2"/>
    </font>
    <font>
      <b/>
      <sz val="14"/>
      <name val="Arial Rounded MT Bold"/>
      <family val="2"/>
    </font>
    <font>
      <b/>
      <sz val="12"/>
      <name val="Arial Rounded MT Bold"/>
      <family val="2"/>
    </font>
    <font>
      <sz val="14"/>
      <name val="Times New Roman"/>
      <family val="1"/>
      <charset val="204"/>
    </font>
    <font>
      <sz val="14"/>
      <name val="Arial Rounded MT Bold"/>
      <family val="2"/>
    </font>
    <font>
      <i/>
      <sz val="12"/>
      <name val="Times New Roman"/>
      <family val="1"/>
      <charset val="204"/>
    </font>
    <font>
      <i/>
      <sz val="11"/>
      <name val="Arial Rounded MT Bold"/>
      <family val="2"/>
    </font>
    <font>
      <i/>
      <sz val="12"/>
      <name val="Arial Rounded MT Bold"/>
      <family val="2"/>
    </font>
    <font>
      <i/>
      <sz val="11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10"/>
        <bgColor indexed="25"/>
      </patternFill>
    </fill>
    <fill>
      <patternFill patternType="solid">
        <fgColor indexed="51"/>
        <bgColor indexed="13"/>
      </patternFill>
    </fill>
    <fill>
      <patternFill patternType="solid">
        <fgColor indexed="29"/>
        <bgColor indexed="45"/>
      </patternFill>
    </fill>
    <fill>
      <patternFill patternType="solid">
        <fgColor indexed="57"/>
        <bgColor indexed="21"/>
      </patternFill>
    </fill>
    <fill>
      <patternFill patternType="solid">
        <fgColor indexed="50"/>
        <bgColor indexed="51"/>
      </patternFill>
    </fill>
    <fill>
      <patternFill patternType="solid">
        <fgColor indexed="45"/>
        <bgColor indexed="29"/>
      </patternFill>
    </fill>
    <fill>
      <patternFill patternType="solid">
        <fgColor indexed="44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53"/>
        <bgColor indexed="52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textRotation="90" wrapText="1"/>
    </xf>
    <xf numFmtId="0" fontId="4" fillId="3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4" fillId="3" borderId="1" xfId="0" applyFont="1" applyFill="1" applyBorder="1" applyAlignment="1"/>
    <xf numFmtId="0" fontId="4" fillId="3" borderId="1" xfId="0" applyFont="1" applyFill="1" applyBorder="1" applyAlignment="1">
      <alignment wrapText="1"/>
    </xf>
    <xf numFmtId="0" fontId="4" fillId="0" borderId="1" xfId="0" applyFont="1" applyBorder="1" applyAlignment="1"/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 applyAlignment="1"/>
    <xf numFmtId="0" fontId="4" fillId="0" borderId="1" xfId="0" applyFont="1" applyFill="1" applyBorder="1" applyAlignment="1"/>
    <xf numFmtId="0" fontId="4" fillId="0" borderId="1" xfId="0" applyFont="1" applyBorder="1" applyAlignment="1">
      <alignment wrapText="1"/>
    </xf>
    <xf numFmtId="0" fontId="5" fillId="5" borderId="1" xfId="0" applyFont="1" applyFill="1" applyBorder="1" applyAlignment="1">
      <alignment horizontal="justify" vertical="top" wrapText="1"/>
    </xf>
    <xf numFmtId="0" fontId="5" fillId="5" borderId="1" xfId="0" applyFont="1" applyFill="1" applyBorder="1" applyAlignment="1">
      <alignment horizontal="left" vertical="top" wrapText="1"/>
    </xf>
    <xf numFmtId="0" fontId="6" fillId="5" borderId="1" xfId="0" applyFont="1" applyFill="1" applyBorder="1" applyAlignment="1"/>
    <xf numFmtId="0" fontId="7" fillId="6" borderId="1" xfId="0" applyFont="1" applyFill="1" applyBorder="1" applyAlignment="1">
      <alignment vertical="top"/>
    </xf>
    <xf numFmtId="0" fontId="7" fillId="7" borderId="1" xfId="0" applyFont="1" applyFill="1" applyBorder="1" applyAlignment="1">
      <alignment vertical="top"/>
    </xf>
    <xf numFmtId="0" fontId="7" fillId="4" borderId="1" xfId="0" applyFont="1" applyFill="1" applyBorder="1" applyAlignment="1">
      <alignment vertical="top"/>
    </xf>
    <xf numFmtId="0" fontId="2" fillId="0" borderId="1" xfId="0" applyFont="1" applyBorder="1"/>
    <xf numFmtId="0" fontId="6" fillId="0" borderId="1" xfId="0" applyFont="1" applyBorder="1" applyAlignment="1">
      <alignment vertical="top"/>
    </xf>
    <xf numFmtId="0" fontId="7" fillId="0" borderId="1" xfId="0" applyFont="1" applyFill="1" applyBorder="1" applyAlignment="1">
      <alignment vertical="top"/>
    </xf>
    <xf numFmtId="0" fontId="8" fillId="4" borderId="1" xfId="0" applyFont="1" applyFill="1" applyBorder="1" applyAlignment="1">
      <alignment vertical="top"/>
    </xf>
    <xf numFmtId="0" fontId="9" fillId="8" borderId="1" xfId="0" applyFont="1" applyFill="1" applyBorder="1" applyAlignment="1">
      <alignment horizontal="justify" vertical="top" wrapText="1"/>
    </xf>
    <xf numFmtId="0" fontId="3" fillId="8" borderId="1" xfId="0" applyFont="1" applyFill="1" applyBorder="1" applyAlignment="1">
      <alignment vertical="top"/>
    </xf>
    <xf numFmtId="0" fontId="10" fillId="8" borderId="1" xfId="0" applyFont="1" applyFill="1" applyBorder="1" applyAlignment="1">
      <alignment vertical="top"/>
    </xf>
    <xf numFmtId="0" fontId="10" fillId="8" borderId="1" xfId="0" applyFont="1" applyFill="1" applyBorder="1" applyAlignment="1" applyProtection="1">
      <alignment vertical="top"/>
    </xf>
    <xf numFmtId="0" fontId="10" fillId="7" borderId="1" xfId="0" applyFont="1" applyFill="1" applyBorder="1" applyAlignment="1" applyProtection="1">
      <alignment vertical="top"/>
    </xf>
    <xf numFmtId="0" fontId="10" fillId="4" borderId="1" xfId="0" applyFont="1" applyFill="1" applyBorder="1" applyAlignment="1" applyProtection="1">
      <alignment vertical="top"/>
    </xf>
    <xf numFmtId="0" fontId="0" fillId="0" borderId="1" xfId="0" applyBorder="1"/>
    <xf numFmtId="0" fontId="11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Fill="1" applyBorder="1" applyAlignment="1">
      <alignment vertical="top"/>
    </xf>
    <xf numFmtId="0" fontId="13" fillId="4" borderId="1" xfId="0" applyFont="1" applyFill="1" applyBorder="1" applyAlignment="1">
      <alignment vertical="top"/>
    </xf>
    <xf numFmtId="0" fontId="13" fillId="7" borderId="1" xfId="0" applyFont="1" applyFill="1" applyBorder="1" applyAlignment="1">
      <alignment vertical="top"/>
    </xf>
    <xf numFmtId="0" fontId="10" fillId="4" borderId="1" xfId="0" applyFont="1" applyFill="1" applyBorder="1" applyAlignment="1">
      <alignment vertical="top"/>
    </xf>
    <xf numFmtId="0" fontId="11" fillId="0" borderId="1" xfId="0" applyFont="1" applyBorder="1"/>
    <xf numFmtId="0" fontId="11" fillId="0" borderId="1" xfId="0" applyFont="1" applyFill="1" applyBorder="1" applyAlignment="1">
      <alignment vertical="top"/>
    </xf>
    <xf numFmtId="0" fontId="11" fillId="4" borderId="1" xfId="0" applyFont="1" applyFill="1" applyBorder="1" applyAlignment="1">
      <alignment vertical="top"/>
    </xf>
    <xf numFmtId="0" fontId="11" fillId="7" borderId="1" xfId="0" applyFont="1" applyFill="1" applyBorder="1" applyAlignment="1">
      <alignment vertical="top"/>
    </xf>
    <xf numFmtId="0" fontId="10" fillId="7" borderId="1" xfId="0" applyFont="1" applyFill="1" applyBorder="1" applyAlignment="1">
      <alignment vertical="top"/>
    </xf>
    <xf numFmtId="0" fontId="0" fillId="7" borderId="1" xfId="0" applyFill="1" applyBorder="1" applyAlignment="1">
      <alignment vertical="top"/>
    </xf>
    <xf numFmtId="0" fontId="10" fillId="9" borderId="1" xfId="0" applyFont="1" applyFill="1" applyBorder="1" applyAlignment="1">
      <alignment vertical="top"/>
    </xf>
    <xf numFmtId="0" fontId="11" fillId="10" borderId="1" xfId="0" applyFont="1" applyFill="1" applyBorder="1" applyAlignment="1">
      <alignment vertical="top"/>
    </xf>
    <xf numFmtId="0" fontId="9" fillId="11" borderId="1" xfId="0" applyFont="1" applyFill="1" applyBorder="1" applyAlignment="1">
      <alignment horizontal="justify" vertical="top" wrapText="1"/>
    </xf>
    <xf numFmtId="0" fontId="3" fillId="11" borderId="1" xfId="0" applyFont="1" applyFill="1" applyBorder="1" applyAlignment="1">
      <alignment vertical="top"/>
    </xf>
    <xf numFmtId="0" fontId="11" fillId="11" borderId="1" xfId="0" applyFont="1" applyFill="1" applyBorder="1" applyAlignment="1">
      <alignment vertical="top"/>
    </xf>
    <xf numFmtId="0" fontId="9" fillId="0" borderId="1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/>
    </xf>
    <xf numFmtId="0" fontId="14" fillId="4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10" fillId="11" borderId="1" xfId="0" applyFont="1" applyFill="1" applyBorder="1" applyAlignment="1">
      <alignment vertical="top"/>
    </xf>
    <xf numFmtId="0" fontId="10" fillId="0" borderId="1" xfId="0" applyFont="1" applyFill="1" applyBorder="1" applyAlignment="1">
      <alignment vertical="top"/>
    </xf>
    <xf numFmtId="0" fontId="11" fillId="4" borderId="2" xfId="0" applyFont="1" applyFill="1" applyBorder="1" applyAlignment="1">
      <alignment vertical="top"/>
    </xf>
    <xf numFmtId="0" fontId="9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/>
    </xf>
    <xf numFmtId="0" fontId="10" fillId="4" borderId="2" xfId="0" applyFont="1" applyFill="1" applyBorder="1" applyAlignment="1" applyProtection="1">
      <alignment vertical="top"/>
    </xf>
    <xf numFmtId="0" fontId="9" fillId="0" borderId="1" xfId="0" applyFont="1" applyFill="1" applyBorder="1" applyAlignment="1">
      <alignment vertical="top"/>
    </xf>
    <xf numFmtId="0" fontId="11" fillId="8" borderId="1" xfId="0" applyFont="1" applyFill="1" applyBorder="1" applyAlignment="1">
      <alignment vertical="top"/>
    </xf>
    <xf numFmtId="0" fontId="9" fillId="12" borderId="1" xfId="0" applyFont="1" applyFill="1" applyBorder="1" applyAlignment="1">
      <alignment horizontal="justify" vertical="top" wrapText="1"/>
    </xf>
    <xf numFmtId="0" fontId="3" fillId="12" borderId="1" xfId="0" applyFont="1" applyFill="1" applyBorder="1" applyAlignment="1">
      <alignment vertical="top"/>
    </xf>
    <xf numFmtId="0" fontId="11" fillId="12" borderId="1" xfId="0" applyFont="1" applyFill="1" applyBorder="1" applyAlignment="1">
      <alignment vertical="top"/>
    </xf>
    <xf numFmtId="0" fontId="9" fillId="3" borderId="1" xfId="0" applyFont="1" applyFill="1" applyBorder="1" applyAlignment="1">
      <alignment horizontal="justify" vertical="top" wrapText="1"/>
    </xf>
    <xf numFmtId="0" fontId="3" fillId="3" borderId="1" xfId="0" applyFont="1" applyFill="1" applyBorder="1" applyAlignment="1">
      <alignment vertical="top"/>
    </xf>
    <xf numFmtId="0" fontId="11" fillId="3" borderId="1" xfId="0" applyFont="1" applyFill="1" applyBorder="1" applyAlignment="1">
      <alignment vertical="top"/>
    </xf>
    <xf numFmtId="0" fontId="5" fillId="12" borderId="1" xfId="0" applyFont="1" applyFill="1" applyBorder="1" applyAlignment="1">
      <alignment vertical="top"/>
    </xf>
    <xf numFmtId="0" fontId="5" fillId="4" borderId="1" xfId="0" applyFont="1" applyFill="1" applyBorder="1" applyAlignment="1">
      <alignment vertical="top"/>
    </xf>
    <xf numFmtId="0" fontId="10" fillId="3" borderId="1" xfId="0" applyFont="1" applyFill="1" applyBorder="1" applyAlignment="1">
      <alignment vertical="top"/>
    </xf>
    <xf numFmtId="0" fontId="9" fillId="13" borderId="1" xfId="0" applyFont="1" applyFill="1" applyBorder="1" applyAlignment="1">
      <alignment horizontal="justify" vertical="top" wrapText="1"/>
    </xf>
    <xf numFmtId="0" fontId="9" fillId="13" borderId="1" xfId="0" applyFont="1" applyFill="1" applyBorder="1" applyAlignment="1">
      <alignment horizontal="left" vertical="top" wrapText="1"/>
    </xf>
    <xf numFmtId="0" fontId="3" fillId="13" borderId="1" xfId="0" applyFont="1" applyFill="1" applyBorder="1" applyAlignment="1">
      <alignment vertical="top"/>
    </xf>
    <xf numFmtId="0" fontId="10" fillId="13" borderId="1" xfId="0" applyFont="1" applyFill="1" applyBorder="1" applyAlignment="1">
      <alignment vertical="top"/>
    </xf>
    <xf numFmtId="0" fontId="13" fillId="13" borderId="1" xfId="0" applyFont="1" applyFill="1" applyBorder="1" applyAlignment="1">
      <alignment vertical="top"/>
    </xf>
    <xf numFmtId="0" fontId="9" fillId="14" borderId="1" xfId="0" applyFont="1" applyFill="1" applyBorder="1" applyAlignment="1">
      <alignment horizontal="justify" vertical="top" wrapText="1"/>
    </xf>
    <xf numFmtId="0" fontId="3" fillId="14" borderId="1" xfId="0" applyFont="1" applyFill="1" applyBorder="1" applyAlignment="1">
      <alignment vertical="top"/>
    </xf>
    <xf numFmtId="0" fontId="10" fillId="14" borderId="1" xfId="0" applyFont="1" applyFill="1" applyBorder="1" applyAlignment="1">
      <alignment vertical="top"/>
    </xf>
    <xf numFmtId="0" fontId="13" fillId="14" borderId="1" xfId="0" applyFont="1" applyFill="1" applyBorder="1" applyAlignment="1">
      <alignment vertical="top"/>
    </xf>
    <xf numFmtId="0" fontId="9" fillId="5" borderId="1" xfId="0" applyFont="1" applyFill="1" applyBorder="1" applyAlignment="1">
      <alignment horizontal="justify" vertical="top" wrapText="1"/>
    </xf>
    <xf numFmtId="0" fontId="3" fillId="5" borderId="1" xfId="0" applyFont="1" applyFill="1" applyBorder="1" applyAlignment="1">
      <alignment vertical="top"/>
    </xf>
    <xf numFmtId="0" fontId="10" fillId="5" borderId="1" xfId="0" applyFont="1" applyFill="1" applyBorder="1" applyAlignment="1">
      <alignment vertical="top"/>
    </xf>
    <xf numFmtId="0" fontId="13" fillId="5" borderId="1" xfId="0" applyFont="1" applyFill="1" applyBorder="1" applyAlignment="1">
      <alignment vertical="top"/>
    </xf>
    <xf numFmtId="0" fontId="9" fillId="9" borderId="1" xfId="0" applyFont="1" applyFill="1" applyBorder="1" applyAlignment="1">
      <alignment horizontal="justify" vertical="top" wrapText="1"/>
    </xf>
    <xf numFmtId="0" fontId="3" fillId="9" borderId="1" xfId="0" applyFont="1" applyFill="1" applyBorder="1" applyAlignment="1">
      <alignment vertical="top"/>
    </xf>
    <xf numFmtId="0" fontId="13" fillId="9" borderId="1" xfId="0" applyFont="1" applyFill="1" applyBorder="1" applyAlignment="1">
      <alignment vertical="top"/>
    </xf>
    <xf numFmtId="0" fontId="9" fillId="13" borderId="1" xfId="0" applyFont="1" applyFill="1" applyBorder="1" applyAlignment="1">
      <alignment vertical="top"/>
    </xf>
    <xf numFmtId="0" fontId="15" fillId="0" borderId="1" xfId="0" applyFont="1" applyFill="1" applyBorder="1" applyAlignment="1">
      <alignment vertical="top"/>
    </xf>
    <xf numFmtId="0" fontId="5" fillId="9" borderId="1" xfId="0" applyFont="1" applyFill="1" applyBorder="1" applyAlignment="1">
      <alignment vertical="top"/>
    </xf>
    <xf numFmtId="0" fontId="16" fillId="9" borderId="1" xfId="0" applyFont="1" applyFill="1" applyBorder="1" applyAlignment="1">
      <alignment vertical="top"/>
    </xf>
    <xf numFmtId="0" fontId="5" fillId="0" borderId="1" xfId="0" applyFont="1" applyBorder="1" applyAlignment="1">
      <alignment horizontal="left"/>
    </xf>
    <xf numFmtId="0" fontId="8" fillId="0" borderId="1" xfId="0" applyFont="1" applyFill="1" applyBorder="1" applyAlignment="1"/>
    <xf numFmtId="0" fontId="8" fillId="4" borderId="1" xfId="0" applyFont="1" applyFill="1" applyBorder="1" applyAlignment="1"/>
    <xf numFmtId="0" fontId="8" fillId="4" borderId="2" xfId="0" applyFont="1" applyFill="1" applyBorder="1" applyAlignment="1"/>
    <xf numFmtId="0" fontId="8" fillId="7" borderId="1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95;&#1077;&#1073;&#1085;&#1099;&#1077;%20&#1087;&#1083;&#1072;&#1085;&#1099;%20&#1087;&#1088;&#1086;&#1074;&#1077;&#1088;&#1077;&#1085;&#1099;%20&#1074;%20&#1087;&#1088;&#1086;&#1075;&#1088;&#1072;&#1084;&#1084;&#1077;%20&#1080;%20&#1073;&#1077;&#1079;/2018-2019%20&#1091;&#1095;&#1077;&#1073;&#1085;&#1099;&#1077;%20&#1087;&#1083;&#1072;&#1085;&#1099;/&#1055;&#1055;&#1057;&#1057;&#1047;/&#1060;&#1080;&#1079;-&#1088;&#1072;/911%20&#1087;&#1086;&#1089;&#1090;&#1091;&#1087;&#1080;&#1083;&#1080;&#1074;%202018-2019/911&#1075;&#1088;%20_2018%20&#1075;%20&#1087;&#1086;&#1089;&#1090;_%20&#1101;&#1083;&#1077;&#1082;&#1090;&#1088;&#1086;&#1085;&#1085;&#1099;&#1081;%20&#1091;&#1095;&#1077;&#1073;&#1085;&#1099;&#1081;%20&#1087;&#1083;&#1072;&#1085;%20&#1080;%20&#1082;&#1072;&#1083;&#1077;&#1085;&#1076;&#1072;&#1088;&#1085;&#1099;&#1081;%20&#1075;&#1088;&#1072;&#1092;&#1080;&#1082;%20&#1060;&#1048;&#1047;&#1056;&#1040;%20(25.08.1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ИЗРА"/>
      <sheetName val="1курс календарный график "/>
      <sheetName val="2курс календарный график  (2)"/>
      <sheetName val="3курс(9.01) календарный гра (2"/>
      <sheetName val="4курс(9.01) календарный график "/>
    </sheetNames>
    <sheetDataSet>
      <sheetData sheetId="0">
        <row r="8">
          <cell r="B8" t="str">
            <v>Русский язык и литература. Русский язык</v>
          </cell>
        </row>
        <row r="9">
          <cell r="B9" t="str">
            <v>Русский язык и литература.Литература</v>
          </cell>
        </row>
        <row r="10">
          <cell r="B10" t="str">
            <v>Иностранный язык</v>
          </cell>
        </row>
        <row r="11">
          <cell r="B11" t="str">
            <v>История</v>
          </cell>
        </row>
        <row r="12">
          <cell r="B12" t="str">
            <v>Обществознание (включая экономику и право)</v>
          </cell>
        </row>
        <row r="13">
          <cell r="B13" t="str">
            <v>Математика: алгебра и начала анализа;геометрия</v>
          </cell>
        </row>
        <row r="14">
          <cell r="B14" t="str">
            <v>Информатика и ИКТ</v>
          </cell>
        </row>
        <row r="15">
          <cell r="B15" t="str">
            <v>Физическая культура</v>
          </cell>
        </row>
        <row r="16">
          <cell r="B16" t="str">
            <v>ОБЖ</v>
          </cell>
        </row>
        <row r="18">
          <cell r="A18" t="str">
            <v>ОДП.ОО</v>
          </cell>
          <cell r="B18" t="str">
            <v>Общеобразовательные дисциплины профильные</v>
          </cell>
        </row>
        <row r="19">
          <cell r="A19" t="str">
            <v>ОДП.01</v>
          </cell>
          <cell r="B19" t="str">
            <v>География</v>
          </cell>
        </row>
        <row r="20">
          <cell r="A20" t="str">
            <v>ОДП.02</v>
          </cell>
          <cell r="B20" t="str">
            <v>Физика</v>
          </cell>
        </row>
        <row r="21">
          <cell r="A21" t="str">
            <v>ОДП.03</v>
          </cell>
          <cell r="B21" t="str">
            <v>Химия</v>
          </cell>
        </row>
        <row r="22">
          <cell r="A22" t="str">
            <v>ОДП.04</v>
          </cell>
          <cell r="B22" t="str">
            <v>Биология</v>
          </cell>
        </row>
        <row r="24">
          <cell r="A24" t="str">
            <v>ОГСЭ.00</v>
          </cell>
          <cell r="B24" t="str">
            <v>Общий гуманитарный и социально - экономический цикл</v>
          </cell>
        </row>
        <row r="25">
          <cell r="A25" t="str">
            <v>ОГСЭ.01</v>
          </cell>
          <cell r="B25" t="str">
            <v>Основы философии</v>
          </cell>
        </row>
        <row r="26">
          <cell r="A26" t="str">
            <v>ОГСЭ.02</v>
          </cell>
          <cell r="B26" t="str">
            <v>История</v>
          </cell>
        </row>
        <row r="27">
          <cell r="A27" t="str">
            <v>ОГСЭ.03</v>
          </cell>
          <cell r="B27" t="str">
            <v>Психология общения</v>
          </cell>
        </row>
        <row r="28">
          <cell r="A28" t="str">
            <v>ОГСЭ.04</v>
          </cell>
          <cell r="B28" t="str">
            <v>Иностранный язык</v>
          </cell>
        </row>
        <row r="29">
          <cell r="A29" t="str">
            <v>ОГСЭ.05(В)</v>
          </cell>
          <cell r="B29" t="str">
            <v>Русский язык и культура речи</v>
          </cell>
        </row>
        <row r="30">
          <cell r="A30" t="str">
            <v>ЕН.00</v>
          </cell>
          <cell r="B30" t="str">
            <v>Математический и общий естественнонаучный цикл</v>
          </cell>
        </row>
        <row r="31">
          <cell r="A31" t="str">
            <v>ЕН.01</v>
          </cell>
          <cell r="B31" t="str">
            <v>Математика</v>
          </cell>
        </row>
        <row r="32">
          <cell r="A32" t="str">
            <v>ЕН.02</v>
          </cell>
          <cell r="B32" t="str">
            <v>Информатика и ИКТ в ПД</v>
          </cell>
        </row>
        <row r="33">
          <cell r="A33" t="str">
            <v xml:space="preserve">П.00 </v>
          </cell>
          <cell r="B33" t="str">
            <v>Профессиональный цикл</v>
          </cell>
        </row>
        <row r="34">
          <cell r="A34" t="str">
            <v>ОП.00</v>
          </cell>
          <cell r="B34" t="str">
            <v>Общепрофессиональные дисциплины</v>
          </cell>
        </row>
        <row r="35">
          <cell r="A35" t="str">
            <v>ОП.01</v>
          </cell>
          <cell r="B35" t="str">
            <v>Анатомия</v>
          </cell>
        </row>
        <row r="36">
          <cell r="A36" t="str">
            <v>ОП.02</v>
          </cell>
          <cell r="B36" t="str">
            <v>Физиология с основами биохимии</v>
          </cell>
        </row>
        <row r="37">
          <cell r="A37" t="str">
            <v>ОП.03</v>
          </cell>
          <cell r="B37" t="str">
            <v>Гигиенические основы физической культуры и спорта</v>
          </cell>
        </row>
        <row r="38">
          <cell r="A38" t="str">
            <v>ОП.04</v>
          </cell>
          <cell r="B38" t="str">
            <v>Основы врачебного контроля</v>
          </cell>
        </row>
        <row r="39">
          <cell r="A39" t="str">
            <v>ОП.05</v>
          </cell>
          <cell r="B39" t="str">
            <v>Педагогика</v>
          </cell>
        </row>
        <row r="40">
          <cell r="A40" t="str">
            <v>ОП.06</v>
          </cell>
          <cell r="B40" t="str">
            <v xml:space="preserve">Психология </v>
          </cell>
        </row>
        <row r="41">
          <cell r="A41" t="str">
            <v>ОП.07</v>
          </cell>
          <cell r="B41" t="str">
            <v>Теория и история физической культуры и спорта</v>
          </cell>
        </row>
        <row r="42">
          <cell r="A42" t="str">
            <v>ОП.08</v>
          </cell>
          <cell r="B42" t="str">
            <v>Правовое обеспечение профессиональной деятельности</v>
          </cell>
        </row>
        <row r="43">
          <cell r="A43" t="str">
            <v>ОП.09</v>
          </cell>
          <cell r="B43" t="str">
            <v>Оновы биомеханики</v>
          </cell>
        </row>
        <row r="44">
          <cell r="A44" t="str">
            <v>ОП.10</v>
          </cell>
          <cell r="B44" t="str">
            <v>Безопасность жизнедеятельности</v>
          </cell>
        </row>
        <row r="45">
          <cell r="A45" t="str">
            <v>ОП.11</v>
          </cell>
          <cell r="B45" t="str">
            <v>Психология физической культуры и спорта</v>
          </cell>
        </row>
        <row r="46">
          <cell r="A46" t="str">
            <v>ОП.12</v>
          </cell>
          <cell r="B46" t="str">
            <v>Менеджмент физической культуры и спорта</v>
          </cell>
        </row>
        <row r="47">
          <cell r="A47" t="str">
            <v>ПМ.00</v>
          </cell>
          <cell r="B47" t="str">
            <v xml:space="preserve">ПРОФЕССИОНАЛЬНЫЕ МОДУЛИ </v>
          </cell>
        </row>
        <row r="48">
          <cell r="A48" t="str">
            <v>ПМ.01</v>
          </cell>
          <cell r="B48" t="str">
            <v>Организация и проведение учебно-тренировочных занятий и руководство соревновательной деятельностью спортсменов в избранном виде спорта</v>
          </cell>
        </row>
        <row r="49">
          <cell r="A49" t="str">
            <v xml:space="preserve">МДК.01.01. </v>
          </cell>
          <cell r="B49" t="str">
            <v>Избранный вид спорта с методикой тренировки и руководства соревновательной деятельностью спортсменов</v>
          </cell>
        </row>
        <row r="50">
          <cell r="A50" t="str">
            <v>МДК.01.02</v>
          </cell>
          <cell r="B50" t="str">
            <v>Система подготовки судей в избранном виде спорта ( футбол)</v>
          </cell>
        </row>
        <row r="51">
          <cell r="A51" t="str">
            <v>УП.01</v>
          </cell>
          <cell r="B51" t="str">
            <v>Учебная практика</v>
          </cell>
        </row>
        <row r="52">
          <cell r="A52" t="str">
            <v>ПП.01</v>
          </cell>
          <cell r="B52" t="str">
            <v>Производственная практика по профилю специальности</v>
          </cell>
        </row>
        <row r="54">
          <cell r="A54" t="str">
            <v>ПМ.02</v>
          </cell>
          <cell r="B54" t="str">
            <v>Организация физкультурно-спортивной деятельности различных возрастных групп населения</v>
          </cell>
        </row>
        <row r="56">
          <cell r="A56" t="str">
            <v>МДК.02.01.01</v>
          </cell>
          <cell r="B56" t="str">
            <v>Базовые и новые физкультурно-спортивные виды деятельности с методикой оздоровительной тренировки:подвижные игры.</v>
          </cell>
        </row>
        <row r="68">
          <cell r="A68" t="str">
            <v>МДК.02.02</v>
          </cell>
          <cell r="B68" t="str">
            <v>Организация физкультурно-спортивной работы</v>
          </cell>
        </row>
        <row r="69">
          <cell r="A69" t="str">
            <v>МДК.02.03</v>
          </cell>
          <cell r="B69" t="str">
            <v>Лечебная физическая культура</v>
          </cell>
        </row>
        <row r="70">
          <cell r="A70" t="str">
            <v>УП.02</v>
          </cell>
          <cell r="B70" t="str">
            <v>Учебная практика</v>
          </cell>
        </row>
        <row r="71">
          <cell r="A71" t="str">
            <v>ПП.02</v>
          </cell>
          <cell r="B71" t="str">
            <v>Производственная практика по профилю специальности</v>
          </cell>
        </row>
        <row r="73">
          <cell r="A73" t="str">
            <v>ПМ.03</v>
          </cell>
          <cell r="B73" t="str">
            <v>Методическое обеспечение организации физкультурной и спортивной деятельности</v>
          </cell>
        </row>
        <row r="74">
          <cell r="A74" t="str">
            <v>МДК.03.01</v>
          </cell>
          <cell r="B74" t="str">
            <v>Теоретические и прикладные аспекты методической работы педагога по физической культуре и спорту</v>
          </cell>
        </row>
        <row r="75">
          <cell r="A75" t="str">
            <v>УП.03</v>
          </cell>
          <cell r="B75" t="str">
            <v>Учебная практика</v>
          </cell>
        </row>
        <row r="76">
          <cell r="A76" t="str">
            <v>ПП.03</v>
          </cell>
          <cell r="B76" t="str">
            <v>Производственная практика ( по профилю специальности)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19"/>
  <sheetViews>
    <sheetView tabSelected="1" topLeftCell="A91" workbookViewId="0">
      <selection sqref="A1:BC119"/>
    </sheetView>
  </sheetViews>
  <sheetFormatPr defaultRowHeight="15" x14ac:dyDescent="0.25"/>
  <cols>
    <col min="1" max="1" width="14.5703125" customWidth="1"/>
    <col min="2" max="2" width="38.85546875" customWidth="1"/>
  </cols>
  <sheetData>
    <row r="1" spans="1:55" ht="24.95" customHeight="1" x14ac:dyDescent="0.3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24.95" customHeight="1" x14ac:dyDescent="0.25">
      <c r="A2" s="3" t="s">
        <v>1</v>
      </c>
      <c r="B2" s="3" t="s">
        <v>2</v>
      </c>
      <c r="C2" s="4"/>
      <c r="D2" s="5" t="s">
        <v>3</v>
      </c>
      <c r="E2" s="5"/>
      <c r="F2" s="5"/>
      <c r="G2" s="5"/>
      <c r="H2" s="5" t="s">
        <v>4</v>
      </c>
      <c r="I2" s="5" t="s">
        <v>5</v>
      </c>
      <c r="J2" s="5"/>
      <c r="K2" s="5"/>
      <c r="L2" s="5" t="s">
        <v>6</v>
      </c>
      <c r="M2" s="5" t="s">
        <v>7</v>
      </c>
      <c r="N2" s="5"/>
      <c r="O2" s="5"/>
      <c r="P2" s="5"/>
      <c r="Q2" s="5" t="s">
        <v>8</v>
      </c>
      <c r="R2" s="5"/>
      <c r="S2" s="5"/>
      <c r="T2" s="5"/>
      <c r="U2" s="6" t="s">
        <v>9</v>
      </c>
      <c r="V2" s="5" t="s">
        <v>10</v>
      </c>
      <c r="W2" s="5"/>
      <c r="X2" s="5"/>
      <c r="Y2" s="5"/>
      <c r="Z2" s="5" t="s">
        <v>11</v>
      </c>
      <c r="AA2" s="5"/>
      <c r="AB2" s="5"/>
      <c r="AC2" s="5"/>
      <c r="AD2" s="5" t="s">
        <v>12</v>
      </c>
      <c r="AE2" s="5"/>
      <c r="AF2" s="5"/>
      <c r="AG2" s="5"/>
      <c r="AH2" s="5" t="s">
        <v>13</v>
      </c>
      <c r="AI2" s="5" t="s">
        <v>14</v>
      </c>
      <c r="AJ2" s="5"/>
      <c r="AK2" s="5"/>
      <c r="AL2" s="5" t="s">
        <v>15</v>
      </c>
      <c r="AM2" s="5" t="s">
        <v>16</v>
      </c>
      <c r="AN2" s="5"/>
      <c r="AO2" s="5"/>
      <c r="AP2" s="5"/>
      <c r="AQ2" s="5" t="s">
        <v>17</v>
      </c>
      <c r="AR2" s="5" t="s">
        <v>18</v>
      </c>
      <c r="AS2" s="5"/>
      <c r="AT2" s="5"/>
      <c r="AU2" s="5" t="s">
        <v>19</v>
      </c>
      <c r="AV2" s="5" t="s">
        <v>20</v>
      </c>
      <c r="AW2" s="5"/>
      <c r="AX2" s="5"/>
      <c r="AY2" s="5"/>
      <c r="AZ2" s="5" t="s">
        <v>21</v>
      </c>
      <c r="BA2" s="5"/>
      <c r="BB2" s="5"/>
      <c r="BC2" s="5"/>
    </row>
    <row r="3" spans="1:55" ht="24.95" customHeight="1" x14ac:dyDescent="0.25">
      <c r="A3" s="3"/>
      <c r="B3" s="3"/>
      <c r="C3" s="4"/>
      <c r="D3" s="7">
        <v>1</v>
      </c>
      <c r="E3" s="7">
        <v>8</v>
      </c>
      <c r="F3" s="7">
        <v>15</v>
      </c>
      <c r="G3" s="7">
        <v>22</v>
      </c>
      <c r="H3" s="5"/>
      <c r="I3" s="7">
        <v>6</v>
      </c>
      <c r="J3" s="7">
        <v>13</v>
      </c>
      <c r="K3" s="7">
        <v>20</v>
      </c>
      <c r="L3" s="5"/>
      <c r="M3" s="7">
        <v>3</v>
      </c>
      <c r="N3" s="7">
        <v>10</v>
      </c>
      <c r="O3" s="7">
        <v>17</v>
      </c>
      <c r="P3" s="8">
        <v>24</v>
      </c>
      <c r="Q3" s="7">
        <v>1</v>
      </c>
      <c r="R3" s="7">
        <v>8</v>
      </c>
      <c r="S3" s="7">
        <v>15</v>
      </c>
      <c r="T3" s="7">
        <v>22</v>
      </c>
      <c r="U3" s="6"/>
      <c r="V3" s="7">
        <v>5</v>
      </c>
      <c r="W3" s="7">
        <v>12</v>
      </c>
      <c r="X3" s="7">
        <v>19</v>
      </c>
      <c r="Y3" s="8">
        <v>26</v>
      </c>
      <c r="Z3" s="7">
        <v>2</v>
      </c>
      <c r="AA3" s="7">
        <v>9</v>
      </c>
      <c r="AB3" s="7">
        <v>16</v>
      </c>
      <c r="AC3" s="8">
        <v>23</v>
      </c>
      <c r="AD3" s="7">
        <v>1</v>
      </c>
      <c r="AE3" s="7">
        <v>8</v>
      </c>
      <c r="AF3" s="7">
        <v>15</v>
      </c>
      <c r="AG3" s="7">
        <v>22</v>
      </c>
      <c r="AH3" s="5"/>
      <c r="AI3" s="7">
        <v>5</v>
      </c>
      <c r="AJ3" s="7">
        <v>12</v>
      </c>
      <c r="AK3" s="7">
        <v>19</v>
      </c>
      <c r="AL3" s="5"/>
      <c r="AM3" s="7">
        <v>3</v>
      </c>
      <c r="AN3" s="7">
        <v>10</v>
      </c>
      <c r="AO3" s="7">
        <v>17</v>
      </c>
      <c r="AP3" s="8">
        <v>24</v>
      </c>
      <c r="AQ3" s="5"/>
      <c r="AR3" s="7">
        <v>7</v>
      </c>
      <c r="AS3" s="7">
        <v>14</v>
      </c>
      <c r="AT3" s="7">
        <v>21</v>
      </c>
      <c r="AU3" s="5"/>
      <c r="AV3" s="7">
        <v>5</v>
      </c>
      <c r="AW3" s="7">
        <v>12</v>
      </c>
      <c r="AX3" s="7">
        <v>19</v>
      </c>
      <c r="AY3" s="8">
        <v>26</v>
      </c>
      <c r="AZ3" s="7">
        <v>2</v>
      </c>
      <c r="BA3" s="7">
        <v>9</v>
      </c>
      <c r="BB3" s="7">
        <v>16</v>
      </c>
      <c r="BC3" s="7">
        <v>23</v>
      </c>
    </row>
    <row r="4" spans="1:55" ht="24.95" customHeight="1" x14ac:dyDescent="0.25">
      <c r="A4" s="3"/>
      <c r="B4" s="3"/>
      <c r="C4" s="4"/>
      <c r="D4" s="7">
        <v>6</v>
      </c>
      <c r="E4" s="7">
        <v>13</v>
      </c>
      <c r="F4" s="7">
        <v>20</v>
      </c>
      <c r="G4" s="7">
        <v>27</v>
      </c>
      <c r="H4" s="5"/>
      <c r="I4" s="7">
        <v>11</v>
      </c>
      <c r="J4" s="7">
        <v>18</v>
      </c>
      <c r="K4" s="7">
        <v>25</v>
      </c>
      <c r="L4" s="5"/>
      <c r="M4" s="7">
        <v>8</v>
      </c>
      <c r="N4" s="7">
        <v>15</v>
      </c>
      <c r="O4" s="7">
        <v>22</v>
      </c>
      <c r="P4" s="8">
        <v>29</v>
      </c>
      <c r="Q4" s="7">
        <v>6</v>
      </c>
      <c r="R4" s="7">
        <v>13</v>
      </c>
      <c r="S4" s="7">
        <v>20</v>
      </c>
      <c r="T4" s="7">
        <v>27</v>
      </c>
      <c r="U4" s="6"/>
      <c r="V4" s="7">
        <v>10</v>
      </c>
      <c r="W4" s="7">
        <v>17</v>
      </c>
      <c r="X4" s="7">
        <v>24</v>
      </c>
      <c r="Y4" s="8">
        <v>31</v>
      </c>
      <c r="Z4" s="7">
        <v>7</v>
      </c>
      <c r="AA4" s="7">
        <v>14</v>
      </c>
      <c r="AB4" s="7">
        <v>21</v>
      </c>
      <c r="AC4" s="8">
        <v>28</v>
      </c>
      <c r="AD4" s="7">
        <v>6</v>
      </c>
      <c r="AE4" s="7">
        <v>13</v>
      </c>
      <c r="AF4" s="7">
        <v>20</v>
      </c>
      <c r="AG4" s="7">
        <v>27</v>
      </c>
      <c r="AH4" s="5"/>
      <c r="AI4" s="7">
        <v>10</v>
      </c>
      <c r="AJ4" s="7">
        <v>17</v>
      </c>
      <c r="AK4" s="7">
        <v>24</v>
      </c>
      <c r="AL4" s="5"/>
      <c r="AM4" s="7">
        <v>8</v>
      </c>
      <c r="AN4" s="7">
        <v>15</v>
      </c>
      <c r="AO4" s="7">
        <v>22</v>
      </c>
      <c r="AP4" s="8">
        <v>29</v>
      </c>
      <c r="AQ4" s="5"/>
      <c r="AR4" s="7">
        <v>12</v>
      </c>
      <c r="AS4" s="7">
        <v>19</v>
      </c>
      <c r="AT4" s="7">
        <v>26</v>
      </c>
      <c r="AU4" s="5"/>
      <c r="AV4" s="7">
        <v>10</v>
      </c>
      <c r="AW4" s="7">
        <v>17</v>
      </c>
      <c r="AX4" s="7">
        <v>24</v>
      </c>
      <c r="AY4" s="8">
        <v>31</v>
      </c>
      <c r="AZ4" s="7">
        <v>7</v>
      </c>
      <c r="BA4" s="7">
        <v>14</v>
      </c>
      <c r="BB4" s="7">
        <v>21</v>
      </c>
      <c r="BC4" s="7">
        <v>28</v>
      </c>
    </row>
    <row r="5" spans="1:55" ht="24.95" customHeight="1" x14ac:dyDescent="0.25">
      <c r="A5" s="3"/>
      <c r="B5" s="3"/>
      <c r="C5" s="4"/>
      <c r="D5" s="9">
        <v>1</v>
      </c>
      <c r="E5" s="9">
        <v>2</v>
      </c>
      <c r="F5" s="9">
        <v>3</v>
      </c>
      <c r="G5" s="9">
        <v>4</v>
      </c>
      <c r="H5" s="9">
        <v>5</v>
      </c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>
        <v>13</v>
      </c>
      <c r="Q5" s="9">
        <v>14</v>
      </c>
      <c r="R5" s="9">
        <v>15</v>
      </c>
      <c r="S5" s="9">
        <v>16</v>
      </c>
      <c r="T5" s="9">
        <v>17</v>
      </c>
      <c r="U5" s="10"/>
      <c r="V5" s="11"/>
      <c r="W5" s="12">
        <v>1</v>
      </c>
      <c r="X5" s="12">
        <v>2</v>
      </c>
      <c r="Y5" s="12">
        <v>3</v>
      </c>
      <c r="Z5" s="12">
        <v>4</v>
      </c>
      <c r="AA5" s="12">
        <v>5</v>
      </c>
      <c r="AB5" s="12">
        <v>6</v>
      </c>
      <c r="AC5" s="12">
        <v>7</v>
      </c>
      <c r="AD5" s="12">
        <v>8</v>
      </c>
      <c r="AE5" s="12">
        <v>9</v>
      </c>
      <c r="AF5" s="12">
        <v>10</v>
      </c>
      <c r="AG5" s="12">
        <v>11</v>
      </c>
      <c r="AH5" s="12">
        <v>12</v>
      </c>
      <c r="AI5" s="12">
        <v>13</v>
      </c>
      <c r="AJ5" s="12">
        <v>14</v>
      </c>
      <c r="AK5" s="12">
        <v>15</v>
      </c>
      <c r="AL5" s="12">
        <v>16</v>
      </c>
      <c r="AM5" s="12">
        <v>17</v>
      </c>
      <c r="AN5" s="12">
        <v>18</v>
      </c>
      <c r="AO5" s="12">
        <v>19</v>
      </c>
      <c r="AP5" s="12">
        <v>20</v>
      </c>
      <c r="AQ5" s="12">
        <v>21</v>
      </c>
      <c r="AR5" s="12">
        <v>22</v>
      </c>
      <c r="AS5" s="12">
        <v>23</v>
      </c>
      <c r="AT5" s="12">
        <v>24</v>
      </c>
      <c r="AU5" s="13"/>
      <c r="AV5" s="9"/>
      <c r="AW5" s="9"/>
      <c r="AX5" s="9"/>
      <c r="AY5" s="13"/>
      <c r="AZ5" s="9"/>
      <c r="BA5" s="9"/>
      <c r="BB5" s="9"/>
      <c r="BC5" s="9"/>
    </row>
    <row r="6" spans="1:55" ht="24.95" customHeight="1" x14ac:dyDescent="0.25">
      <c r="A6" s="3"/>
      <c r="B6" s="3"/>
      <c r="C6" s="4"/>
      <c r="D6" s="9">
        <v>1</v>
      </c>
      <c r="E6" s="9">
        <v>2</v>
      </c>
      <c r="F6" s="9">
        <v>3</v>
      </c>
      <c r="G6" s="9">
        <v>4</v>
      </c>
      <c r="H6" s="9">
        <v>5</v>
      </c>
      <c r="I6" s="9">
        <v>6</v>
      </c>
      <c r="J6" s="9">
        <v>7</v>
      </c>
      <c r="K6" s="9">
        <v>8</v>
      </c>
      <c r="L6" s="9">
        <v>9</v>
      </c>
      <c r="M6" s="9">
        <v>10</v>
      </c>
      <c r="N6" s="9">
        <v>11</v>
      </c>
      <c r="O6" s="9">
        <v>12</v>
      </c>
      <c r="P6" s="12">
        <v>13</v>
      </c>
      <c r="Q6" s="12">
        <v>14</v>
      </c>
      <c r="R6" s="12">
        <v>15</v>
      </c>
      <c r="S6" s="12">
        <v>16</v>
      </c>
      <c r="T6" s="12">
        <v>17</v>
      </c>
      <c r="U6" s="11">
        <v>18</v>
      </c>
      <c r="V6" s="11">
        <v>19</v>
      </c>
      <c r="W6" s="12">
        <v>20</v>
      </c>
      <c r="X6" s="12">
        <v>21</v>
      </c>
      <c r="Y6" s="12">
        <v>22</v>
      </c>
      <c r="Z6" s="9">
        <v>23</v>
      </c>
      <c r="AA6" s="9">
        <v>24</v>
      </c>
      <c r="AB6" s="9">
        <v>25</v>
      </c>
      <c r="AC6" s="9">
        <v>26</v>
      </c>
      <c r="AD6" s="9">
        <v>27</v>
      </c>
      <c r="AE6" s="9">
        <v>28</v>
      </c>
      <c r="AF6" s="9">
        <v>29</v>
      </c>
      <c r="AG6" s="9">
        <v>30</v>
      </c>
      <c r="AH6" s="9">
        <v>31</v>
      </c>
      <c r="AI6" s="9">
        <v>32</v>
      </c>
      <c r="AJ6" s="9">
        <v>33</v>
      </c>
      <c r="AK6" s="9">
        <v>34</v>
      </c>
      <c r="AL6" s="9">
        <v>35</v>
      </c>
      <c r="AM6" s="9">
        <v>36</v>
      </c>
      <c r="AN6" s="9">
        <v>37</v>
      </c>
      <c r="AO6" s="9">
        <v>38</v>
      </c>
      <c r="AP6" s="9">
        <v>39</v>
      </c>
      <c r="AQ6" s="9">
        <v>40</v>
      </c>
      <c r="AR6" s="9">
        <v>41</v>
      </c>
      <c r="AS6" s="9">
        <v>42</v>
      </c>
      <c r="AT6" s="9">
        <v>43</v>
      </c>
      <c r="AU6" s="9">
        <v>44</v>
      </c>
      <c r="AV6" s="9">
        <v>45</v>
      </c>
      <c r="AW6" s="9">
        <v>46</v>
      </c>
      <c r="AX6" s="9">
        <v>47</v>
      </c>
      <c r="AY6" s="9">
        <v>48</v>
      </c>
      <c r="AZ6" s="9">
        <v>49</v>
      </c>
      <c r="BA6" s="9">
        <v>50</v>
      </c>
      <c r="BB6" s="9">
        <v>51</v>
      </c>
      <c r="BC6" s="9">
        <v>52</v>
      </c>
    </row>
    <row r="7" spans="1:55" ht="24.95" customHeight="1" x14ac:dyDescent="0.25">
      <c r="A7" s="14" t="s">
        <v>22</v>
      </c>
      <c r="B7" s="15" t="s">
        <v>23</v>
      </c>
      <c r="C7" s="16" t="s">
        <v>24</v>
      </c>
      <c r="D7" s="17">
        <f>D9+D11+D13+D15+D17+D19+D21+D23+D25+D27</f>
        <v>22</v>
      </c>
      <c r="E7" s="17">
        <f t="shared" ref="E7:AR8" si="0">E9+E11+E13+E15+E17+E19+E21+E23+E25+E27</f>
        <v>22</v>
      </c>
      <c r="F7" s="17">
        <f t="shared" si="0"/>
        <v>22</v>
      </c>
      <c r="G7" s="17">
        <f t="shared" si="0"/>
        <v>22</v>
      </c>
      <c r="H7" s="17">
        <f t="shared" si="0"/>
        <v>22</v>
      </c>
      <c r="I7" s="17">
        <f t="shared" si="0"/>
        <v>22</v>
      </c>
      <c r="J7" s="17">
        <f t="shared" si="0"/>
        <v>22</v>
      </c>
      <c r="K7" s="17">
        <f t="shared" si="0"/>
        <v>22</v>
      </c>
      <c r="L7" s="17">
        <f t="shared" si="0"/>
        <v>22</v>
      </c>
      <c r="M7" s="17">
        <f t="shared" si="0"/>
        <v>22</v>
      </c>
      <c r="N7" s="17">
        <f t="shared" si="0"/>
        <v>22</v>
      </c>
      <c r="O7" s="17">
        <f t="shared" si="0"/>
        <v>22</v>
      </c>
      <c r="P7" s="17">
        <f t="shared" si="0"/>
        <v>22</v>
      </c>
      <c r="Q7" s="17">
        <f t="shared" si="0"/>
        <v>22</v>
      </c>
      <c r="R7" s="17">
        <f t="shared" si="0"/>
        <v>22</v>
      </c>
      <c r="S7" s="17">
        <f t="shared" si="0"/>
        <v>22</v>
      </c>
      <c r="T7" s="17">
        <f t="shared" si="0"/>
        <v>22</v>
      </c>
      <c r="U7" s="17">
        <f t="shared" si="0"/>
        <v>0</v>
      </c>
      <c r="V7" s="17">
        <f t="shared" si="0"/>
        <v>0</v>
      </c>
      <c r="W7" s="17">
        <f t="shared" si="0"/>
        <v>24</v>
      </c>
      <c r="X7" s="17">
        <f t="shared" si="0"/>
        <v>24</v>
      </c>
      <c r="Y7" s="17">
        <f t="shared" si="0"/>
        <v>24</v>
      </c>
      <c r="Z7" s="17">
        <f t="shared" si="0"/>
        <v>24</v>
      </c>
      <c r="AA7" s="17">
        <f t="shared" si="0"/>
        <v>24</v>
      </c>
      <c r="AB7" s="17">
        <f t="shared" si="0"/>
        <v>24</v>
      </c>
      <c r="AC7" s="17">
        <f t="shared" si="0"/>
        <v>24</v>
      </c>
      <c r="AD7" s="17">
        <f t="shared" si="0"/>
        <v>24</v>
      </c>
      <c r="AE7" s="17">
        <f t="shared" si="0"/>
        <v>24</v>
      </c>
      <c r="AF7" s="17">
        <f t="shared" si="0"/>
        <v>24</v>
      </c>
      <c r="AG7" s="17">
        <f t="shared" si="0"/>
        <v>24</v>
      </c>
      <c r="AH7" s="17">
        <f t="shared" si="0"/>
        <v>24</v>
      </c>
      <c r="AI7" s="17">
        <f t="shared" si="0"/>
        <v>24</v>
      </c>
      <c r="AJ7" s="17">
        <f t="shared" si="0"/>
        <v>24</v>
      </c>
      <c r="AK7" s="17">
        <f t="shared" si="0"/>
        <v>24</v>
      </c>
      <c r="AL7" s="17">
        <f t="shared" si="0"/>
        <v>24</v>
      </c>
      <c r="AM7" s="17">
        <f t="shared" si="0"/>
        <v>24</v>
      </c>
      <c r="AN7" s="17">
        <f t="shared" si="0"/>
        <v>24</v>
      </c>
      <c r="AO7" s="17">
        <f t="shared" si="0"/>
        <v>24</v>
      </c>
      <c r="AP7" s="17">
        <f t="shared" si="0"/>
        <v>22</v>
      </c>
      <c r="AQ7" s="17">
        <f t="shared" si="0"/>
        <v>22</v>
      </c>
      <c r="AR7" s="17">
        <f t="shared" si="0"/>
        <v>22</v>
      </c>
      <c r="AS7" s="18">
        <f>AS9+AS11+AS13+AS15+AS17+AS19+AS21+AS23+AS25</f>
        <v>0</v>
      </c>
      <c r="AT7" s="18">
        <f>AT9+AT11+AT13+AT15+AT17+AT19+AT21+AT23+AT25</f>
        <v>0</v>
      </c>
      <c r="AU7" s="19"/>
      <c r="AV7" s="19"/>
      <c r="AW7" s="19"/>
      <c r="AX7" s="19"/>
      <c r="AY7" s="19"/>
      <c r="AZ7" s="19"/>
      <c r="BA7" s="19"/>
      <c r="BB7" s="19"/>
      <c r="BC7" s="19"/>
    </row>
    <row r="8" spans="1:55" ht="24.95" customHeight="1" x14ac:dyDescent="0.25">
      <c r="A8" s="20"/>
      <c r="B8" s="20"/>
      <c r="C8" s="21" t="s">
        <v>25</v>
      </c>
      <c r="D8" s="22">
        <f>D10+D12+D14+D16+D18+D20+D22+D24+D26+D28</f>
        <v>13</v>
      </c>
      <c r="E8" s="22">
        <f t="shared" si="0"/>
        <v>12</v>
      </c>
      <c r="F8" s="22">
        <f t="shared" si="0"/>
        <v>12</v>
      </c>
      <c r="G8" s="22">
        <f t="shared" si="0"/>
        <v>12</v>
      </c>
      <c r="H8" s="22">
        <f t="shared" si="0"/>
        <v>12</v>
      </c>
      <c r="I8" s="22">
        <f t="shared" si="0"/>
        <v>12</v>
      </c>
      <c r="J8" s="22">
        <f t="shared" si="0"/>
        <v>12</v>
      </c>
      <c r="K8" s="22">
        <f t="shared" si="0"/>
        <v>12</v>
      </c>
      <c r="L8" s="22">
        <f t="shared" si="0"/>
        <v>12</v>
      </c>
      <c r="M8" s="22">
        <f t="shared" si="0"/>
        <v>12</v>
      </c>
      <c r="N8" s="22">
        <f t="shared" si="0"/>
        <v>12</v>
      </c>
      <c r="O8" s="22">
        <f t="shared" si="0"/>
        <v>12</v>
      </c>
      <c r="P8" s="22">
        <f t="shared" si="0"/>
        <v>12</v>
      </c>
      <c r="Q8" s="22">
        <f t="shared" si="0"/>
        <v>12</v>
      </c>
      <c r="R8" s="22">
        <f t="shared" si="0"/>
        <v>12</v>
      </c>
      <c r="S8" s="22">
        <f t="shared" si="0"/>
        <v>12</v>
      </c>
      <c r="T8" s="22">
        <f t="shared" si="0"/>
        <v>12</v>
      </c>
      <c r="U8" s="22">
        <f t="shared" si="0"/>
        <v>0</v>
      </c>
      <c r="V8" s="22">
        <f t="shared" si="0"/>
        <v>0</v>
      </c>
      <c r="W8" s="22">
        <f t="shared" si="0"/>
        <v>13</v>
      </c>
      <c r="X8" s="22">
        <f t="shared" si="0"/>
        <v>13</v>
      </c>
      <c r="Y8" s="22">
        <f t="shared" si="0"/>
        <v>13</v>
      </c>
      <c r="Z8" s="22">
        <f t="shared" si="0"/>
        <v>13</v>
      </c>
      <c r="AA8" s="22">
        <f t="shared" si="0"/>
        <v>13</v>
      </c>
      <c r="AB8" s="22">
        <f t="shared" si="0"/>
        <v>13</v>
      </c>
      <c r="AC8" s="22">
        <f t="shared" si="0"/>
        <v>13</v>
      </c>
      <c r="AD8" s="22">
        <f t="shared" si="0"/>
        <v>13</v>
      </c>
      <c r="AE8" s="22">
        <f t="shared" si="0"/>
        <v>13</v>
      </c>
      <c r="AF8" s="22">
        <f t="shared" si="0"/>
        <v>13</v>
      </c>
      <c r="AG8" s="22">
        <f t="shared" si="0"/>
        <v>13</v>
      </c>
      <c r="AH8" s="22">
        <f t="shared" si="0"/>
        <v>13</v>
      </c>
      <c r="AI8" s="22">
        <f t="shared" si="0"/>
        <v>13</v>
      </c>
      <c r="AJ8" s="22">
        <f t="shared" si="0"/>
        <v>13</v>
      </c>
      <c r="AK8" s="22">
        <f t="shared" si="0"/>
        <v>13</v>
      </c>
      <c r="AL8" s="22">
        <f t="shared" si="0"/>
        <v>13</v>
      </c>
      <c r="AM8" s="22">
        <f t="shared" si="0"/>
        <v>13</v>
      </c>
      <c r="AN8" s="22">
        <f t="shared" si="0"/>
        <v>13</v>
      </c>
      <c r="AO8" s="22">
        <f t="shared" si="0"/>
        <v>13</v>
      </c>
      <c r="AP8" s="22">
        <f t="shared" si="0"/>
        <v>12</v>
      </c>
      <c r="AQ8" s="22">
        <f t="shared" si="0"/>
        <v>11</v>
      </c>
      <c r="AR8" s="22">
        <f t="shared" si="0"/>
        <v>11</v>
      </c>
      <c r="AS8" s="18">
        <f>AS10+AS12+AS14+AS16+AS18+AS20+AS22+AS24+AS26</f>
        <v>0</v>
      </c>
      <c r="AT8" s="18">
        <f>AT10+AT12+AT14+AT16+AT18+AT20+AT22+AT24+AT26</f>
        <v>0</v>
      </c>
      <c r="AU8" s="23"/>
      <c r="AV8" s="23"/>
      <c r="AW8" s="23"/>
      <c r="AX8" s="23"/>
      <c r="AY8" s="23"/>
      <c r="AZ8" s="23"/>
      <c r="BA8" s="23"/>
      <c r="BB8" s="23"/>
      <c r="BC8" s="23"/>
    </row>
    <row r="9" spans="1:55" ht="24.95" customHeight="1" x14ac:dyDescent="0.25">
      <c r="A9" s="24" t="s">
        <v>26</v>
      </c>
      <c r="B9" s="24" t="str">
        <f>[1]ФИЗРА!B8</f>
        <v>Русский язык и литература. Русский язык</v>
      </c>
      <c r="C9" s="25" t="s">
        <v>24</v>
      </c>
      <c r="D9" s="26">
        <v>2</v>
      </c>
      <c r="E9" s="26">
        <v>2</v>
      </c>
      <c r="F9" s="26">
        <v>2</v>
      </c>
      <c r="G9" s="26">
        <v>2</v>
      </c>
      <c r="H9" s="26">
        <v>2</v>
      </c>
      <c r="I9" s="26">
        <v>2</v>
      </c>
      <c r="J9" s="26">
        <v>2</v>
      </c>
      <c r="K9" s="26">
        <v>2</v>
      </c>
      <c r="L9" s="26">
        <v>2</v>
      </c>
      <c r="M9" s="26">
        <v>2</v>
      </c>
      <c r="N9" s="26">
        <v>2</v>
      </c>
      <c r="O9" s="26">
        <v>2</v>
      </c>
      <c r="P9" s="26">
        <v>2</v>
      </c>
      <c r="Q9" s="26">
        <v>2</v>
      </c>
      <c r="R9" s="26">
        <v>2</v>
      </c>
      <c r="S9" s="26">
        <v>2</v>
      </c>
      <c r="T9" s="26">
        <v>2</v>
      </c>
      <c r="U9" s="19"/>
      <c r="V9" s="19"/>
      <c r="W9" s="27">
        <v>2</v>
      </c>
      <c r="X9" s="27">
        <v>2</v>
      </c>
      <c r="Y9" s="27">
        <v>2</v>
      </c>
      <c r="Z9" s="27">
        <v>2</v>
      </c>
      <c r="AA9" s="27">
        <v>2</v>
      </c>
      <c r="AB9" s="27">
        <v>2</v>
      </c>
      <c r="AC9" s="27">
        <v>2</v>
      </c>
      <c r="AD9" s="27">
        <v>2</v>
      </c>
      <c r="AE9" s="27">
        <v>2</v>
      </c>
      <c r="AF9" s="27">
        <v>2</v>
      </c>
      <c r="AG9" s="27">
        <v>2</v>
      </c>
      <c r="AH9" s="27">
        <v>2</v>
      </c>
      <c r="AI9" s="27">
        <v>2</v>
      </c>
      <c r="AJ9" s="27">
        <v>2</v>
      </c>
      <c r="AK9" s="27">
        <v>2</v>
      </c>
      <c r="AL9" s="27">
        <v>2</v>
      </c>
      <c r="AM9" s="27">
        <v>2</v>
      </c>
      <c r="AN9" s="27">
        <v>2</v>
      </c>
      <c r="AO9" s="27">
        <v>2</v>
      </c>
      <c r="AP9" s="27">
        <v>2</v>
      </c>
      <c r="AQ9" s="27">
        <v>2</v>
      </c>
      <c r="AR9" s="27">
        <v>2</v>
      </c>
      <c r="AS9" s="28"/>
      <c r="AT9" s="28"/>
      <c r="AU9" s="29"/>
      <c r="AV9" s="29"/>
      <c r="AW9" s="29"/>
      <c r="AX9" s="29"/>
      <c r="AY9" s="29"/>
      <c r="AZ9" s="29"/>
      <c r="BA9" s="29"/>
      <c r="BB9" s="29"/>
      <c r="BC9" s="29"/>
    </row>
    <row r="10" spans="1:55" ht="24.95" customHeight="1" x14ac:dyDescent="0.25">
      <c r="A10" s="30"/>
      <c r="B10" s="31"/>
      <c r="C10" s="32" t="s">
        <v>27</v>
      </c>
      <c r="D10" s="33">
        <v>1</v>
      </c>
      <c r="E10" s="33">
        <v>1</v>
      </c>
      <c r="F10" s="33">
        <v>1</v>
      </c>
      <c r="G10" s="33">
        <v>1</v>
      </c>
      <c r="H10" s="33">
        <v>1</v>
      </c>
      <c r="I10" s="33">
        <v>1</v>
      </c>
      <c r="J10" s="33">
        <v>1</v>
      </c>
      <c r="K10" s="33">
        <v>1</v>
      </c>
      <c r="L10" s="33">
        <v>1</v>
      </c>
      <c r="M10" s="33">
        <v>1</v>
      </c>
      <c r="N10" s="33">
        <v>1</v>
      </c>
      <c r="O10" s="33">
        <v>1</v>
      </c>
      <c r="P10" s="33">
        <v>1</v>
      </c>
      <c r="Q10" s="33">
        <v>1</v>
      </c>
      <c r="R10" s="33">
        <v>1</v>
      </c>
      <c r="S10" s="33">
        <v>1</v>
      </c>
      <c r="T10" s="33">
        <v>1</v>
      </c>
      <c r="U10" s="34"/>
      <c r="V10" s="34"/>
      <c r="W10" s="33">
        <v>1</v>
      </c>
      <c r="X10" s="33">
        <v>1</v>
      </c>
      <c r="Y10" s="33">
        <v>1</v>
      </c>
      <c r="Z10" s="33">
        <v>1</v>
      </c>
      <c r="AA10" s="33">
        <v>1</v>
      </c>
      <c r="AB10" s="33">
        <v>1</v>
      </c>
      <c r="AC10" s="33">
        <v>1</v>
      </c>
      <c r="AD10" s="33">
        <v>1</v>
      </c>
      <c r="AE10" s="33">
        <v>1</v>
      </c>
      <c r="AF10" s="33">
        <v>1</v>
      </c>
      <c r="AG10" s="33">
        <v>1</v>
      </c>
      <c r="AH10" s="33">
        <v>1</v>
      </c>
      <c r="AI10" s="33">
        <v>1</v>
      </c>
      <c r="AJ10" s="33">
        <v>1</v>
      </c>
      <c r="AK10" s="33">
        <v>1</v>
      </c>
      <c r="AL10" s="33">
        <v>1</v>
      </c>
      <c r="AM10" s="33">
        <v>1</v>
      </c>
      <c r="AN10" s="33">
        <v>1</v>
      </c>
      <c r="AO10" s="33">
        <v>1</v>
      </c>
      <c r="AP10" s="33">
        <v>1</v>
      </c>
      <c r="AQ10" s="33">
        <v>1</v>
      </c>
      <c r="AR10" s="33">
        <v>1</v>
      </c>
      <c r="AS10" s="35"/>
      <c r="AT10" s="35"/>
      <c r="AU10" s="29"/>
      <c r="AV10" s="34"/>
      <c r="AW10" s="34"/>
      <c r="AX10" s="34"/>
      <c r="AY10" s="34"/>
      <c r="AZ10" s="34"/>
      <c r="BA10" s="34"/>
      <c r="BB10" s="34"/>
      <c r="BC10" s="34"/>
    </row>
    <row r="11" spans="1:55" ht="24.95" customHeight="1" x14ac:dyDescent="0.25">
      <c r="A11" s="24" t="s">
        <v>28</v>
      </c>
      <c r="B11" s="24" t="str">
        <f>[1]ФИЗРА!B9</f>
        <v>Русский язык и литература.Литература</v>
      </c>
      <c r="C11" s="25" t="s">
        <v>24</v>
      </c>
      <c r="D11" s="26">
        <v>3</v>
      </c>
      <c r="E11" s="26">
        <v>3</v>
      </c>
      <c r="F11" s="26">
        <v>3</v>
      </c>
      <c r="G11" s="26">
        <v>3</v>
      </c>
      <c r="H11" s="26">
        <v>3</v>
      </c>
      <c r="I11" s="26">
        <v>3</v>
      </c>
      <c r="J11" s="26">
        <v>3</v>
      </c>
      <c r="K11" s="26">
        <v>3</v>
      </c>
      <c r="L11" s="26">
        <v>3</v>
      </c>
      <c r="M11" s="26">
        <v>3</v>
      </c>
      <c r="N11" s="26">
        <v>3</v>
      </c>
      <c r="O11" s="26">
        <v>3</v>
      </c>
      <c r="P11" s="26">
        <v>3</v>
      </c>
      <c r="Q11" s="26">
        <v>3</v>
      </c>
      <c r="R11" s="26">
        <v>3</v>
      </c>
      <c r="S11" s="26">
        <v>3</v>
      </c>
      <c r="T11" s="26">
        <v>3</v>
      </c>
      <c r="U11" s="36"/>
      <c r="V11" s="36"/>
      <c r="W11" s="27">
        <v>3</v>
      </c>
      <c r="X11" s="27">
        <v>3</v>
      </c>
      <c r="Y11" s="27">
        <v>3</v>
      </c>
      <c r="Z11" s="27">
        <v>3</v>
      </c>
      <c r="AA11" s="27">
        <v>3</v>
      </c>
      <c r="AB11" s="27">
        <v>3</v>
      </c>
      <c r="AC11" s="27">
        <v>3</v>
      </c>
      <c r="AD11" s="27">
        <v>3</v>
      </c>
      <c r="AE11" s="27">
        <v>3</v>
      </c>
      <c r="AF11" s="27">
        <v>3</v>
      </c>
      <c r="AG11" s="27">
        <v>3</v>
      </c>
      <c r="AH11" s="27">
        <v>3</v>
      </c>
      <c r="AI11" s="27">
        <v>3</v>
      </c>
      <c r="AJ11" s="27">
        <v>3</v>
      </c>
      <c r="AK11" s="27">
        <v>3</v>
      </c>
      <c r="AL11" s="27">
        <v>3</v>
      </c>
      <c r="AM11" s="27">
        <v>3</v>
      </c>
      <c r="AN11" s="27">
        <v>3</v>
      </c>
      <c r="AO11" s="27">
        <v>3</v>
      </c>
      <c r="AP11" s="27">
        <v>3</v>
      </c>
      <c r="AQ11" s="27">
        <v>3</v>
      </c>
      <c r="AR11" s="27">
        <v>3</v>
      </c>
      <c r="AS11" s="28"/>
      <c r="AT11" s="28"/>
      <c r="AU11" s="29"/>
      <c r="AV11" s="29"/>
      <c r="AW11" s="29"/>
      <c r="AX11" s="29"/>
      <c r="AY11" s="29"/>
      <c r="AZ11" s="29"/>
      <c r="BA11" s="29"/>
      <c r="BB11" s="29"/>
      <c r="BC11" s="29"/>
    </row>
    <row r="12" spans="1:55" ht="24.95" customHeight="1" x14ac:dyDescent="0.25">
      <c r="A12" s="30"/>
      <c r="B12" s="37"/>
      <c r="C12" s="32" t="s">
        <v>27</v>
      </c>
      <c r="D12" s="38">
        <v>2</v>
      </c>
      <c r="E12" s="38">
        <v>2</v>
      </c>
      <c r="F12" s="38">
        <v>2</v>
      </c>
      <c r="G12" s="38">
        <v>2</v>
      </c>
      <c r="H12" s="38">
        <v>2</v>
      </c>
      <c r="I12" s="38">
        <v>2</v>
      </c>
      <c r="J12" s="38">
        <v>2</v>
      </c>
      <c r="K12" s="38">
        <v>2</v>
      </c>
      <c r="L12" s="38">
        <v>2</v>
      </c>
      <c r="M12" s="38">
        <v>2</v>
      </c>
      <c r="N12" s="38">
        <v>2</v>
      </c>
      <c r="O12" s="38">
        <v>2</v>
      </c>
      <c r="P12" s="38">
        <v>2</v>
      </c>
      <c r="Q12" s="38">
        <v>2</v>
      </c>
      <c r="R12" s="38">
        <v>2</v>
      </c>
      <c r="S12" s="38">
        <v>2</v>
      </c>
      <c r="T12" s="38">
        <v>2</v>
      </c>
      <c r="U12" s="39"/>
      <c r="V12" s="39"/>
      <c r="W12" s="38">
        <v>2</v>
      </c>
      <c r="X12" s="38">
        <v>2</v>
      </c>
      <c r="Y12" s="38">
        <v>2</v>
      </c>
      <c r="Z12" s="38">
        <v>2</v>
      </c>
      <c r="AA12" s="38">
        <v>2</v>
      </c>
      <c r="AB12" s="38">
        <v>2</v>
      </c>
      <c r="AC12" s="38">
        <v>2</v>
      </c>
      <c r="AD12" s="38">
        <v>2</v>
      </c>
      <c r="AE12" s="38">
        <v>2</v>
      </c>
      <c r="AF12" s="38">
        <v>2</v>
      </c>
      <c r="AG12" s="38">
        <v>2</v>
      </c>
      <c r="AH12" s="38">
        <v>2</v>
      </c>
      <c r="AI12" s="38">
        <v>2</v>
      </c>
      <c r="AJ12" s="38">
        <v>2</v>
      </c>
      <c r="AK12" s="38">
        <v>2</v>
      </c>
      <c r="AL12" s="38">
        <v>2</v>
      </c>
      <c r="AM12" s="38">
        <v>2</v>
      </c>
      <c r="AN12" s="38">
        <v>2</v>
      </c>
      <c r="AO12" s="38">
        <v>2</v>
      </c>
      <c r="AP12" s="38">
        <v>2</v>
      </c>
      <c r="AQ12" s="38">
        <v>2</v>
      </c>
      <c r="AR12" s="38">
        <v>2</v>
      </c>
      <c r="AS12" s="40"/>
      <c r="AT12" s="40"/>
      <c r="AU12" s="39"/>
      <c r="AV12" s="39"/>
      <c r="AW12" s="39"/>
      <c r="AX12" s="39"/>
      <c r="AY12" s="39"/>
      <c r="AZ12" s="39"/>
      <c r="BA12" s="39"/>
      <c r="BB12" s="39"/>
      <c r="BC12" s="39"/>
    </row>
    <row r="13" spans="1:55" ht="24.95" customHeight="1" x14ac:dyDescent="0.25">
      <c r="A13" s="24" t="s">
        <v>29</v>
      </c>
      <c r="B13" s="24" t="str">
        <f>[1]ФИЗРА!B10</f>
        <v>Иностранный язык</v>
      </c>
      <c r="C13" s="25" t="s">
        <v>24</v>
      </c>
      <c r="D13" s="26">
        <v>2</v>
      </c>
      <c r="E13" s="26">
        <v>2</v>
      </c>
      <c r="F13" s="26">
        <v>2</v>
      </c>
      <c r="G13" s="26">
        <v>2</v>
      </c>
      <c r="H13" s="26">
        <v>2</v>
      </c>
      <c r="I13" s="26">
        <v>2</v>
      </c>
      <c r="J13" s="26">
        <v>2</v>
      </c>
      <c r="K13" s="26">
        <v>2</v>
      </c>
      <c r="L13" s="26">
        <v>2</v>
      </c>
      <c r="M13" s="26">
        <v>2</v>
      </c>
      <c r="N13" s="26">
        <v>2</v>
      </c>
      <c r="O13" s="26">
        <v>2</v>
      </c>
      <c r="P13" s="26">
        <v>2</v>
      </c>
      <c r="Q13" s="26">
        <v>2</v>
      </c>
      <c r="R13" s="26">
        <v>2</v>
      </c>
      <c r="S13" s="26">
        <v>2</v>
      </c>
      <c r="T13" s="26">
        <v>2</v>
      </c>
      <c r="U13" s="36"/>
      <c r="V13" s="36"/>
      <c r="W13" s="27">
        <v>2</v>
      </c>
      <c r="X13" s="27">
        <v>2</v>
      </c>
      <c r="Y13" s="27">
        <v>2</v>
      </c>
      <c r="Z13" s="27">
        <v>2</v>
      </c>
      <c r="AA13" s="27">
        <v>2</v>
      </c>
      <c r="AB13" s="27">
        <v>2</v>
      </c>
      <c r="AC13" s="27">
        <v>2</v>
      </c>
      <c r="AD13" s="27">
        <v>2</v>
      </c>
      <c r="AE13" s="27">
        <v>2</v>
      </c>
      <c r="AF13" s="27">
        <v>2</v>
      </c>
      <c r="AG13" s="27">
        <v>2</v>
      </c>
      <c r="AH13" s="27">
        <v>2</v>
      </c>
      <c r="AI13" s="27">
        <v>2</v>
      </c>
      <c r="AJ13" s="27">
        <v>2</v>
      </c>
      <c r="AK13" s="27">
        <v>2</v>
      </c>
      <c r="AL13" s="27">
        <v>2</v>
      </c>
      <c r="AM13" s="27">
        <v>2</v>
      </c>
      <c r="AN13" s="27">
        <v>2</v>
      </c>
      <c r="AO13" s="27">
        <v>2</v>
      </c>
      <c r="AP13" s="27">
        <v>2</v>
      </c>
      <c r="AQ13" s="27">
        <v>2</v>
      </c>
      <c r="AR13" s="27">
        <v>2</v>
      </c>
      <c r="AS13" s="28"/>
      <c r="AT13" s="41"/>
      <c r="AU13" s="29"/>
      <c r="AV13" s="29"/>
      <c r="AW13" s="29"/>
      <c r="AX13" s="29"/>
      <c r="AY13" s="29"/>
      <c r="AZ13" s="29"/>
      <c r="BA13" s="29"/>
      <c r="BB13" s="29"/>
      <c r="BC13" s="29"/>
    </row>
    <row r="14" spans="1:55" ht="24.95" customHeight="1" x14ac:dyDescent="0.25">
      <c r="A14" s="30"/>
      <c r="B14" s="37"/>
      <c r="C14" s="32" t="s">
        <v>27</v>
      </c>
      <c r="D14" s="38">
        <v>1</v>
      </c>
      <c r="E14" s="38">
        <v>1</v>
      </c>
      <c r="F14" s="38">
        <v>1</v>
      </c>
      <c r="G14" s="38">
        <v>1</v>
      </c>
      <c r="H14" s="38">
        <v>1</v>
      </c>
      <c r="I14" s="38">
        <v>1</v>
      </c>
      <c r="J14" s="38">
        <v>1</v>
      </c>
      <c r="K14" s="38">
        <v>1</v>
      </c>
      <c r="L14" s="38">
        <v>1</v>
      </c>
      <c r="M14" s="38">
        <v>1</v>
      </c>
      <c r="N14" s="38">
        <v>1</v>
      </c>
      <c r="O14" s="38">
        <v>1</v>
      </c>
      <c r="P14" s="38">
        <v>1</v>
      </c>
      <c r="Q14" s="38">
        <v>1</v>
      </c>
      <c r="R14" s="38">
        <v>1</v>
      </c>
      <c r="S14" s="38">
        <v>1</v>
      </c>
      <c r="T14" s="38">
        <v>1</v>
      </c>
      <c r="U14" s="39"/>
      <c r="V14" s="39"/>
      <c r="W14" s="38">
        <v>1</v>
      </c>
      <c r="X14" s="38">
        <v>1</v>
      </c>
      <c r="Y14" s="38">
        <v>1</v>
      </c>
      <c r="Z14" s="38">
        <v>1</v>
      </c>
      <c r="AA14" s="38">
        <v>1</v>
      </c>
      <c r="AB14" s="38">
        <v>1</v>
      </c>
      <c r="AC14" s="38">
        <v>1</v>
      </c>
      <c r="AD14" s="38">
        <v>1</v>
      </c>
      <c r="AE14" s="38">
        <v>1</v>
      </c>
      <c r="AF14" s="38">
        <v>1</v>
      </c>
      <c r="AG14" s="38">
        <v>1</v>
      </c>
      <c r="AH14" s="38">
        <v>1</v>
      </c>
      <c r="AI14" s="38">
        <v>1</v>
      </c>
      <c r="AJ14" s="38">
        <v>1</v>
      </c>
      <c r="AK14" s="38">
        <v>1</v>
      </c>
      <c r="AL14" s="38">
        <v>1</v>
      </c>
      <c r="AM14" s="38">
        <v>1</v>
      </c>
      <c r="AN14" s="38">
        <v>1</v>
      </c>
      <c r="AO14" s="38">
        <v>1</v>
      </c>
      <c r="AP14" s="38">
        <v>1</v>
      </c>
      <c r="AQ14" s="38">
        <v>1</v>
      </c>
      <c r="AR14" s="38">
        <v>1</v>
      </c>
      <c r="AS14" s="40"/>
      <c r="AT14" s="40"/>
      <c r="AU14" s="39"/>
      <c r="AV14" s="39"/>
      <c r="AW14" s="39"/>
      <c r="AX14" s="39"/>
      <c r="AY14" s="39"/>
      <c r="AZ14" s="39"/>
      <c r="BA14" s="39"/>
      <c r="BB14" s="39"/>
      <c r="BC14" s="39"/>
    </row>
    <row r="15" spans="1:55" ht="24.95" customHeight="1" x14ac:dyDescent="0.25">
      <c r="A15" s="24" t="s">
        <v>30</v>
      </c>
      <c r="B15" s="24" t="str">
        <f>[1]ФИЗРА!B11</f>
        <v>История</v>
      </c>
      <c r="C15" s="25" t="s">
        <v>24</v>
      </c>
      <c r="D15" s="26">
        <v>3</v>
      </c>
      <c r="E15" s="26">
        <v>3</v>
      </c>
      <c r="F15" s="26">
        <v>3</v>
      </c>
      <c r="G15" s="26">
        <v>3</v>
      </c>
      <c r="H15" s="26">
        <v>3</v>
      </c>
      <c r="I15" s="26">
        <v>3</v>
      </c>
      <c r="J15" s="26">
        <v>3</v>
      </c>
      <c r="K15" s="26">
        <v>3</v>
      </c>
      <c r="L15" s="26">
        <v>3</v>
      </c>
      <c r="M15" s="26">
        <v>3</v>
      </c>
      <c r="N15" s="26">
        <v>3</v>
      </c>
      <c r="O15" s="26">
        <v>3</v>
      </c>
      <c r="P15" s="26">
        <v>3</v>
      </c>
      <c r="Q15" s="26">
        <v>3</v>
      </c>
      <c r="R15" s="26">
        <v>3</v>
      </c>
      <c r="S15" s="26">
        <v>3</v>
      </c>
      <c r="T15" s="26">
        <v>3</v>
      </c>
      <c r="U15" s="39"/>
      <c r="V15" s="39"/>
      <c r="W15" s="26">
        <v>3</v>
      </c>
      <c r="X15" s="26">
        <v>3</v>
      </c>
      <c r="Y15" s="26">
        <v>3</v>
      </c>
      <c r="Z15" s="26">
        <v>3</v>
      </c>
      <c r="AA15" s="26">
        <v>3</v>
      </c>
      <c r="AB15" s="26">
        <v>3</v>
      </c>
      <c r="AC15" s="26">
        <v>3</v>
      </c>
      <c r="AD15" s="26">
        <v>3</v>
      </c>
      <c r="AE15" s="26">
        <v>3</v>
      </c>
      <c r="AF15" s="26">
        <v>3</v>
      </c>
      <c r="AG15" s="26">
        <v>3</v>
      </c>
      <c r="AH15" s="26">
        <v>3</v>
      </c>
      <c r="AI15" s="26">
        <v>3</v>
      </c>
      <c r="AJ15" s="26">
        <v>3</v>
      </c>
      <c r="AK15" s="26">
        <v>3</v>
      </c>
      <c r="AL15" s="26">
        <v>3</v>
      </c>
      <c r="AM15" s="26">
        <v>3</v>
      </c>
      <c r="AN15" s="26">
        <v>3</v>
      </c>
      <c r="AO15" s="26">
        <v>3</v>
      </c>
      <c r="AP15" s="26">
        <v>3</v>
      </c>
      <c r="AQ15" s="26">
        <v>3</v>
      </c>
      <c r="AR15" s="26">
        <v>3</v>
      </c>
      <c r="AS15" s="28"/>
      <c r="AT15" s="28"/>
      <c r="AU15" s="29"/>
      <c r="AV15" s="29"/>
      <c r="AW15" s="29"/>
      <c r="AX15" s="29"/>
      <c r="AY15" s="29"/>
      <c r="AZ15" s="29"/>
      <c r="BA15" s="29"/>
      <c r="BB15" s="29"/>
      <c r="BC15" s="29"/>
    </row>
    <row r="16" spans="1:55" ht="24.95" customHeight="1" x14ac:dyDescent="0.25">
      <c r="A16" s="30"/>
      <c r="B16" s="37"/>
      <c r="C16" s="32" t="s">
        <v>27</v>
      </c>
      <c r="D16" s="38">
        <v>2</v>
      </c>
      <c r="E16" s="38">
        <v>1</v>
      </c>
      <c r="F16" s="38">
        <v>2</v>
      </c>
      <c r="G16" s="38">
        <v>1</v>
      </c>
      <c r="H16" s="38">
        <v>2</v>
      </c>
      <c r="I16" s="38">
        <v>1</v>
      </c>
      <c r="J16" s="38">
        <v>2</v>
      </c>
      <c r="K16" s="38">
        <v>1</v>
      </c>
      <c r="L16" s="38">
        <v>2</v>
      </c>
      <c r="M16" s="38">
        <v>1</v>
      </c>
      <c r="N16" s="38">
        <v>2</v>
      </c>
      <c r="O16" s="38">
        <v>1</v>
      </c>
      <c r="P16" s="38">
        <v>2</v>
      </c>
      <c r="Q16" s="38">
        <v>1</v>
      </c>
      <c r="R16" s="38">
        <v>2</v>
      </c>
      <c r="S16" s="38">
        <v>1</v>
      </c>
      <c r="T16" s="38">
        <v>2</v>
      </c>
      <c r="U16" s="39"/>
      <c r="V16" s="39"/>
      <c r="W16" s="38">
        <v>2</v>
      </c>
      <c r="X16" s="38">
        <v>1</v>
      </c>
      <c r="Y16" s="38">
        <v>2</v>
      </c>
      <c r="Z16" s="38">
        <v>1</v>
      </c>
      <c r="AA16" s="38">
        <v>2</v>
      </c>
      <c r="AB16" s="38">
        <v>1</v>
      </c>
      <c r="AC16" s="38">
        <v>2</v>
      </c>
      <c r="AD16" s="38">
        <v>1</v>
      </c>
      <c r="AE16" s="38">
        <v>2</v>
      </c>
      <c r="AF16" s="38">
        <v>1</v>
      </c>
      <c r="AG16" s="38">
        <v>2</v>
      </c>
      <c r="AH16" s="38">
        <v>1</v>
      </c>
      <c r="AI16" s="38">
        <v>2</v>
      </c>
      <c r="AJ16" s="38">
        <v>1</v>
      </c>
      <c r="AK16" s="38">
        <v>2</v>
      </c>
      <c r="AL16" s="38">
        <v>1</v>
      </c>
      <c r="AM16" s="38">
        <v>2</v>
      </c>
      <c r="AN16" s="38">
        <v>1</v>
      </c>
      <c r="AO16" s="38">
        <v>2</v>
      </c>
      <c r="AP16" s="38">
        <v>1</v>
      </c>
      <c r="AQ16" s="38">
        <v>2</v>
      </c>
      <c r="AR16" s="38">
        <v>1</v>
      </c>
      <c r="AS16" s="40"/>
      <c r="AT16" s="40"/>
      <c r="AU16" s="39"/>
      <c r="AV16" s="39"/>
      <c r="AW16" s="39"/>
      <c r="AX16" s="39"/>
      <c r="AY16" s="39"/>
      <c r="AZ16" s="39"/>
      <c r="BA16" s="39"/>
      <c r="BB16" s="39"/>
      <c r="BC16" s="39"/>
    </row>
    <row r="17" spans="1:55" ht="24.95" customHeight="1" x14ac:dyDescent="0.25">
      <c r="A17" s="24" t="s">
        <v>31</v>
      </c>
      <c r="B17" s="24" t="str">
        <f>[1]ФИЗРА!B12</f>
        <v>Обществознание (включая экономику и право)</v>
      </c>
      <c r="C17" s="25" t="s">
        <v>24</v>
      </c>
      <c r="D17" s="26">
        <v>1</v>
      </c>
      <c r="E17" s="26">
        <v>1</v>
      </c>
      <c r="F17" s="26">
        <v>1</v>
      </c>
      <c r="G17" s="26">
        <v>1</v>
      </c>
      <c r="H17" s="26">
        <v>1</v>
      </c>
      <c r="I17" s="26">
        <v>1</v>
      </c>
      <c r="J17" s="26">
        <v>1</v>
      </c>
      <c r="K17" s="26">
        <v>1</v>
      </c>
      <c r="L17" s="26">
        <v>1</v>
      </c>
      <c r="M17" s="26">
        <v>1</v>
      </c>
      <c r="N17" s="26">
        <v>1</v>
      </c>
      <c r="O17" s="26">
        <v>1</v>
      </c>
      <c r="P17" s="26">
        <v>1</v>
      </c>
      <c r="Q17" s="26">
        <v>1</v>
      </c>
      <c r="R17" s="26">
        <v>1</v>
      </c>
      <c r="S17" s="26">
        <v>1</v>
      </c>
      <c r="T17" s="26">
        <v>1</v>
      </c>
      <c r="U17" s="39"/>
      <c r="V17" s="39"/>
      <c r="W17" s="26">
        <v>1</v>
      </c>
      <c r="X17" s="26">
        <v>1</v>
      </c>
      <c r="Y17" s="26">
        <v>1</v>
      </c>
      <c r="Z17" s="26">
        <v>1</v>
      </c>
      <c r="AA17" s="26">
        <v>1</v>
      </c>
      <c r="AB17" s="26">
        <v>1</v>
      </c>
      <c r="AC17" s="26">
        <v>1</v>
      </c>
      <c r="AD17" s="26">
        <v>1</v>
      </c>
      <c r="AE17" s="26">
        <v>1</v>
      </c>
      <c r="AF17" s="26">
        <v>1</v>
      </c>
      <c r="AG17" s="26">
        <v>1</v>
      </c>
      <c r="AH17" s="26">
        <v>1</v>
      </c>
      <c r="AI17" s="26">
        <v>1</v>
      </c>
      <c r="AJ17" s="26">
        <v>1</v>
      </c>
      <c r="AK17" s="26">
        <v>1</v>
      </c>
      <c r="AL17" s="26">
        <v>1</v>
      </c>
      <c r="AM17" s="26">
        <v>1</v>
      </c>
      <c r="AN17" s="26">
        <v>1</v>
      </c>
      <c r="AO17" s="26">
        <v>1</v>
      </c>
      <c r="AP17" s="26">
        <v>1</v>
      </c>
      <c r="AQ17" s="26">
        <v>1</v>
      </c>
      <c r="AR17" s="26">
        <v>1</v>
      </c>
      <c r="AS17" s="28"/>
      <c r="AT17" s="28"/>
      <c r="AU17" s="29"/>
      <c r="AV17" s="29"/>
      <c r="AW17" s="29"/>
      <c r="AX17" s="29"/>
      <c r="AY17" s="29"/>
      <c r="AZ17" s="29"/>
      <c r="BA17" s="29"/>
      <c r="BB17" s="29"/>
      <c r="BC17" s="29"/>
    </row>
    <row r="18" spans="1:55" ht="24.95" customHeight="1" x14ac:dyDescent="0.25">
      <c r="A18" s="30"/>
      <c r="B18" s="37"/>
      <c r="C18" s="32" t="s">
        <v>27</v>
      </c>
      <c r="D18" s="38">
        <v>1</v>
      </c>
      <c r="E18" s="38">
        <v>1</v>
      </c>
      <c r="F18" s="38">
        <v>1</v>
      </c>
      <c r="G18" s="38">
        <v>1</v>
      </c>
      <c r="H18" s="38">
        <v>1</v>
      </c>
      <c r="I18" s="38">
        <v>1</v>
      </c>
      <c r="J18" s="38">
        <v>1</v>
      </c>
      <c r="K18" s="38">
        <v>1</v>
      </c>
      <c r="L18" s="38">
        <v>1</v>
      </c>
      <c r="M18" s="38">
        <v>1</v>
      </c>
      <c r="N18" s="38">
        <v>1</v>
      </c>
      <c r="O18" s="38">
        <v>1</v>
      </c>
      <c r="P18" s="38">
        <v>1</v>
      </c>
      <c r="Q18" s="38">
        <v>1</v>
      </c>
      <c r="R18" s="38">
        <v>1</v>
      </c>
      <c r="S18" s="38">
        <v>1</v>
      </c>
      <c r="T18" s="38">
        <v>1</v>
      </c>
      <c r="U18" s="39"/>
      <c r="V18" s="39"/>
      <c r="W18" s="38">
        <v>1</v>
      </c>
      <c r="X18" s="38">
        <v>1</v>
      </c>
      <c r="Y18" s="38">
        <v>1</v>
      </c>
      <c r="Z18" s="38">
        <v>1</v>
      </c>
      <c r="AA18" s="38">
        <v>1</v>
      </c>
      <c r="AB18" s="38">
        <v>1</v>
      </c>
      <c r="AC18" s="38">
        <v>1</v>
      </c>
      <c r="AD18" s="38">
        <v>1</v>
      </c>
      <c r="AE18" s="38">
        <v>1</v>
      </c>
      <c r="AF18" s="38">
        <v>1</v>
      </c>
      <c r="AG18" s="38">
        <v>1</v>
      </c>
      <c r="AH18" s="38">
        <v>1</v>
      </c>
      <c r="AI18" s="38">
        <v>1</v>
      </c>
      <c r="AJ18" s="38">
        <v>1</v>
      </c>
      <c r="AK18" s="38">
        <v>1</v>
      </c>
      <c r="AL18" s="38">
        <v>1</v>
      </c>
      <c r="AM18" s="38">
        <v>1</v>
      </c>
      <c r="AN18" s="38">
        <v>1</v>
      </c>
      <c r="AO18" s="38">
        <v>1</v>
      </c>
      <c r="AP18" s="38">
        <v>1</v>
      </c>
      <c r="AQ18" s="38">
        <v>1</v>
      </c>
      <c r="AR18" s="38">
        <v>1</v>
      </c>
      <c r="AS18" s="40"/>
      <c r="AT18" s="40"/>
      <c r="AU18" s="39"/>
      <c r="AV18" s="39"/>
      <c r="AW18" s="39"/>
      <c r="AX18" s="39"/>
      <c r="AY18" s="39"/>
      <c r="AZ18" s="39"/>
      <c r="BA18" s="39"/>
      <c r="BB18" s="39"/>
      <c r="BC18" s="39"/>
    </row>
    <row r="19" spans="1:55" ht="24.95" customHeight="1" x14ac:dyDescent="0.25">
      <c r="A19" s="24" t="s">
        <v>32</v>
      </c>
      <c r="B19" s="24" t="str">
        <f>[1]ФИЗРА!B13</f>
        <v>Математика: алгебра и начала анализа;геометрия</v>
      </c>
      <c r="C19" s="25" t="s">
        <v>24</v>
      </c>
      <c r="D19" s="26">
        <v>4</v>
      </c>
      <c r="E19" s="26">
        <v>4</v>
      </c>
      <c r="F19" s="26">
        <v>4</v>
      </c>
      <c r="G19" s="26">
        <v>4</v>
      </c>
      <c r="H19" s="26">
        <v>4</v>
      </c>
      <c r="I19" s="26">
        <v>4</v>
      </c>
      <c r="J19" s="26">
        <v>4</v>
      </c>
      <c r="K19" s="26">
        <v>4</v>
      </c>
      <c r="L19" s="26">
        <v>4</v>
      </c>
      <c r="M19" s="26">
        <v>4</v>
      </c>
      <c r="N19" s="26">
        <v>4</v>
      </c>
      <c r="O19" s="26">
        <v>4</v>
      </c>
      <c r="P19" s="26">
        <v>4</v>
      </c>
      <c r="Q19" s="26">
        <v>4</v>
      </c>
      <c r="R19" s="26">
        <v>4</v>
      </c>
      <c r="S19" s="26">
        <v>4</v>
      </c>
      <c r="T19" s="26">
        <v>4</v>
      </c>
      <c r="U19" s="39"/>
      <c r="V19" s="39"/>
      <c r="W19" s="26">
        <v>4</v>
      </c>
      <c r="X19" s="26">
        <v>4</v>
      </c>
      <c r="Y19" s="26">
        <v>4</v>
      </c>
      <c r="Z19" s="26">
        <v>4</v>
      </c>
      <c r="AA19" s="26">
        <v>4</v>
      </c>
      <c r="AB19" s="26">
        <v>4</v>
      </c>
      <c r="AC19" s="26">
        <v>4</v>
      </c>
      <c r="AD19" s="26">
        <v>4</v>
      </c>
      <c r="AE19" s="26">
        <v>4</v>
      </c>
      <c r="AF19" s="26">
        <v>4</v>
      </c>
      <c r="AG19" s="26">
        <v>4</v>
      </c>
      <c r="AH19" s="26">
        <v>4</v>
      </c>
      <c r="AI19" s="26">
        <v>4</v>
      </c>
      <c r="AJ19" s="26">
        <v>4</v>
      </c>
      <c r="AK19" s="26">
        <v>4</v>
      </c>
      <c r="AL19" s="26">
        <v>4</v>
      </c>
      <c r="AM19" s="26">
        <v>4</v>
      </c>
      <c r="AN19" s="26">
        <v>4</v>
      </c>
      <c r="AO19" s="26">
        <v>4</v>
      </c>
      <c r="AP19" s="26">
        <v>4</v>
      </c>
      <c r="AQ19" s="26">
        <v>4</v>
      </c>
      <c r="AR19" s="26">
        <v>4</v>
      </c>
      <c r="AS19" s="41"/>
      <c r="AT19" s="41"/>
      <c r="AU19" s="39"/>
      <c r="AV19" s="39"/>
      <c r="AW19" s="39"/>
      <c r="AX19" s="39"/>
      <c r="AY19" s="39"/>
      <c r="AZ19" s="39"/>
      <c r="BA19" s="39"/>
      <c r="BB19" s="39"/>
      <c r="BC19" s="39"/>
    </row>
    <row r="20" spans="1:55" ht="24.95" customHeight="1" x14ac:dyDescent="0.25">
      <c r="A20" s="30"/>
      <c r="B20" s="37"/>
      <c r="C20" s="32" t="s">
        <v>27</v>
      </c>
      <c r="D20" s="38">
        <v>2</v>
      </c>
      <c r="E20" s="38">
        <v>2</v>
      </c>
      <c r="F20" s="38">
        <v>2</v>
      </c>
      <c r="G20" s="38">
        <v>2</v>
      </c>
      <c r="H20" s="38">
        <v>2</v>
      </c>
      <c r="I20" s="38">
        <v>2</v>
      </c>
      <c r="J20" s="38">
        <v>2</v>
      </c>
      <c r="K20" s="38">
        <v>2</v>
      </c>
      <c r="L20" s="38">
        <v>2</v>
      </c>
      <c r="M20" s="38">
        <v>2</v>
      </c>
      <c r="N20" s="38">
        <v>2</v>
      </c>
      <c r="O20" s="38">
        <v>2</v>
      </c>
      <c r="P20" s="38">
        <v>2</v>
      </c>
      <c r="Q20" s="38">
        <v>2</v>
      </c>
      <c r="R20" s="38">
        <v>2</v>
      </c>
      <c r="S20" s="38">
        <v>2</v>
      </c>
      <c r="T20" s="38">
        <v>2</v>
      </c>
      <c r="U20" s="39"/>
      <c r="V20" s="39"/>
      <c r="W20" s="38">
        <v>2</v>
      </c>
      <c r="X20" s="38">
        <v>2</v>
      </c>
      <c r="Y20" s="38">
        <v>2</v>
      </c>
      <c r="Z20" s="38">
        <v>2</v>
      </c>
      <c r="AA20" s="38">
        <v>2</v>
      </c>
      <c r="AB20" s="38">
        <v>2</v>
      </c>
      <c r="AC20" s="38">
        <v>2</v>
      </c>
      <c r="AD20" s="38">
        <v>2</v>
      </c>
      <c r="AE20" s="38">
        <v>2</v>
      </c>
      <c r="AF20" s="38">
        <v>2</v>
      </c>
      <c r="AG20" s="38">
        <v>2</v>
      </c>
      <c r="AH20" s="38">
        <v>2</v>
      </c>
      <c r="AI20" s="38">
        <v>2</v>
      </c>
      <c r="AJ20" s="38">
        <v>2</v>
      </c>
      <c r="AK20" s="38">
        <v>2</v>
      </c>
      <c r="AL20" s="38">
        <v>2</v>
      </c>
      <c r="AM20" s="38">
        <v>2</v>
      </c>
      <c r="AN20" s="38">
        <v>2</v>
      </c>
      <c r="AO20" s="38">
        <v>2</v>
      </c>
      <c r="AP20" s="38">
        <v>2</v>
      </c>
      <c r="AQ20" s="38">
        <v>2</v>
      </c>
      <c r="AR20" s="38">
        <v>2</v>
      </c>
      <c r="AS20" s="40"/>
      <c r="AT20" s="40"/>
      <c r="AU20" s="39"/>
      <c r="AV20" s="39"/>
      <c r="AW20" s="39"/>
      <c r="AX20" s="39"/>
      <c r="AY20" s="39"/>
      <c r="AZ20" s="39"/>
      <c r="BA20" s="39"/>
      <c r="BB20" s="39"/>
      <c r="BC20" s="39"/>
    </row>
    <row r="21" spans="1:55" ht="24.95" customHeight="1" x14ac:dyDescent="0.25">
      <c r="A21" s="24" t="s">
        <v>33</v>
      </c>
      <c r="B21" s="24" t="str">
        <f>[1]ФИЗРА!B14</f>
        <v>Информатика и ИКТ</v>
      </c>
      <c r="C21" s="25" t="s">
        <v>24</v>
      </c>
      <c r="D21" s="26">
        <v>2</v>
      </c>
      <c r="E21" s="26">
        <v>2</v>
      </c>
      <c r="F21" s="26">
        <v>2</v>
      </c>
      <c r="G21" s="26">
        <v>2</v>
      </c>
      <c r="H21" s="26">
        <v>2</v>
      </c>
      <c r="I21" s="26">
        <v>2</v>
      </c>
      <c r="J21" s="26">
        <v>2</v>
      </c>
      <c r="K21" s="26">
        <v>2</v>
      </c>
      <c r="L21" s="26">
        <v>2</v>
      </c>
      <c r="M21" s="26">
        <v>2</v>
      </c>
      <c r="N21" s="26">
        <v>2</v>
      </c>
      <c r="O21" s="26">
        <v>2</v>
      </c>
      <c r="P21" s="26">
        <v>2</v>
      </c>
      <c r="Q21" s="26">
        <v>2</v>
      </c>
      <c r="R21" s="26">
        <v>2</v>
      </c>
      <c r="S21" s="26">
        <v>2</v>
      </c>
      <c r="T21" s="26">
        <v>2</v>
      </c>
      <c r="U21" s="39"/>
      <c r="V21" s="39"/>
      <c r="W21" s="26">
        <v>2</v>
      </c>
      <c r="X21" s="26">
        <v>2</v>
      </c>
      <c r="Y21" s="26">
        <v>2</v>
      </c>
      <c r="Z21" s="26">
        <v>2</v>
      </c>
      <c r="AA21" s="26">
        <v>2</v>
      </c>
      <c r="AB21" s="26">
        <v>2</v>
      </c>
      <c r="AC21" s="26">
        <v>2</v>
      </c>
      <c r="AD21" s="26">
        <v>2</v>
      </c>
      <c r="AE21" s="26">
        <v>2</v>
      </c>
      <c r="AF21" s="26">
        <v>2</v>
      </c>
      <c r="AG21" s="26">
        <v>2</v>
      </c>
      <c r="AH21" s="26">
        <v>2</v>
      </c>
      <c r="AI21" s="26">
        <v>2</v>
      </c>
      <c r="AJ21" s="26">
        <v>2</v>
      </c>
      <c r="AK21" s="26">
        <v>2</v>
      </c>
      <c r="AL21" s="26">
        <v>2</v>
      </c>
      <c r="AM21" s="26">
        <v>2</v>
      </c>
      <c r="AN21" s="26">
        <v>2</v>
      </c>
      <c r="AO21" s="26">
        <v>2</v>
      </c>
      <c r="AP21" s="26">
        <v>2</v>
      </c>
      <c r="AQ21" s="26">
        <v>2</v>
      </c>
      <c r="AR21" s="26">
        <v>2</v>
      </c>
      <c r="AS21" s="41"/>
      <c r="AT21" s="41"/>
      <c r="AU21" s="39"/>
      <c r="AV21" s="39"/>
      <c r="AW21" s="39"/>
      <c r="AX21" s="39"/>
      <c r="AY21" s="39"/>
      <c r="AZ21" s="39"/>
      <c r="BA21" s="39"/>
      <c r="BB21" s="39"/>
      <c r="BC21" s="39"/>
    </row>
    <row r="22" spans="1:55" ht="24.95" customHeight="1" x14ac:dyDescent="0.25">
      <c r="A22" s="30"/>
      <c r="B22" s="37"/>
      <c r="C22" s="32" t="s">
        <v>27</v>
      </c>
      <c r="D22" s="38">
        <v>1</v>
      </c>
      <c r="E22" s="38">
        <v>1</v>
      </c>
      <c r="F22" s="38">
        <v>1</v>
      </c>
      <c r="G22" s="38">
        <v>1</v>
      </c>
      <c r="H22" s="38">
        <v>1</v>
      </c>
      <c r="I22" s="38">
        <v>1</v>
      </c>
      <c r="J22" s="38">
        <v>1</v>
      </c>
      <c r="K22" s="38">
        <v>1</v>
      </c>
      <c r="L22" s="38">
        <v>1</v>
      </c>
      <c r="M22" s="38">
        <v>1</v>
      </c>
      <c r="N22" s="38">
        <v>1</v>
      </c>
      <c r="O22" s="38">
        <v>1</v>
      </c>
      <c r="P22" s="38">
        <v>1</v>
      </c>
      <c r="Q22" s="38">
        <v>1</v>
      </c>
      <c r="R22" s="38">
        <v>1</v>
      </c>
      <c r="S22" s="38">
        <v>1</v>
      </c>
      <c r="T22" s="38">
        <v>1</v>
      </c>
      <c r="U22" s="39"/>
      <c r="V22" s="39"/>
      <c r="W22" s="38">
        <v>1</v>
      </c>
      <c r="X22" s="38">
        <v>1</v>
      </c>
      <c r="Y22" s="38">
        <v>1</v>
      </c>
      <c r="Z22" s="38">
        <v>1</v>
      </c>
      <c r="AA22" s="38">
        <v>1</v>
      </c>
      <c r="AB22" s="38">
        <v>1</v>
      </c>
      <c r="AC22" s="38">
        <v>1</v>
      </c>
      <c r="AD22" s="38">
        <v>1</v>
      </c>
      <c r="AE22" s="38">
        <v>1</v>
      </c>
      <c r="AF22" s="38">
        <v>1</v>
      </c>
      <c r="AG22" s="38">
        <v>1</v>
      </c>
      <c r="AH22" s="38">
        <v>1</v>
      </c>
      <c r="AI22" s="38">
        <v>1</v>
      </c>
      <c r="AJ22" s="38">
        <v>1</v>
      </c>
      <c r="AK22" s="38">
        <v>1</v>
      </c>
      <c r="AL22" s="38">
        <v>1</v>
      </c>
      <c r="AM22" s="38">
        <v>1</v>
      </c>
      <c r="AN22" s="38">
        <v>1</v>
      </c>
      <c r="AO22" s="38">
        <v>1</v>
      </c>
      <c r="AP22" s="38">
        <v>1</v>
      </c>
      <c r="AQ22" s="38">
        <v>1</v>
      </c>
      <c r="AR22" s="38">
        <v>1</v>
      </c>
      <c r="AS22" s="40"/>
      <c r="AT22" s="40"/>
      <c r="AU22" s="39"/>
      <c r="AV22" s="39"/>
      <c r="AW22" s="39"/>
      <c r="AX22" s="39"/>
      <c r="AY22" s="39"/>
      <c r="AZ22" s="39"/>
      <c r="BA22" s="39"/>
      <c r="BB22" s="39"/>
      <c r="BC22" s="39"/>
    </row>
    <row r="23" spans="1:55" ht="24.95" customHeight="1" x14ac:dyDescent="0.25">
      <c r="A23" s="24" t="s">
        <v>34</v>
      </c>
      <c r="B23" s="24" t="str">
        <f>[1]ФИЗРА!B15</f>
        <v>Физическая культура</v>
      </c>
      <c r="C23" s="25" t="s">
        <v>24</v>
      </c>
      <c r="D23" s="26">
        <v>3</v>
      </c>
      <c r="E23" s="26">
        <v>3</v>
      </c>
      <c r="F23" s="26">
        <v>3</v>
      </c>
      <c r="G23" s="26">
        <v>3</v>
      </c>
      <c r="H23" s="26">
        <v>3</v>
      </c>
      <c r="I23" s="26">
        <v>3</v>
      </c>
      <c r="J23" s="26">
        <v>3</v>
      </c>
      <c r="K23" s="26">
        <v>3</v>
      </c>
      <c r="L23" s="26">
        <v>3</v>
      </c>
      <c r="M23" s="26">
        <v>3</v>
      </c>
      <c r="N23" s="26">
        <v>3</v>
      </c>
      <c r="O23" s="26">
        <v>3</v>
      </c>
      <c r="P23" s="26">
        <v>3</v>
      </c>
      <c r="Q23" s="26">
        <v>3</v>
      </c>
      <c r="R23" s="26">
        <v>3</v>
      </c>
      <c r="S23" s="26">
        <v>3</v>
      </c>
      <c r="T23" s="26">
        <v>3</v>
      </c>
      <c r="U23" s="36"/>
      <c r="V23" s="36"/>
      <c r="W23" s="26">
        <v>3</v>
      </c>
      <c r="X23" s="26">
        <v>3</v>
      </c>
      <c r="Y23" s="26">
        <v>3</v>
      </c>
      <c r="Z23" s="26">
        <v>3</v>
      </c>
      <c r="AA23" s="26">
        <v>3</v>
      </c>
      <c r="AB23" s="26">
        <v>3</v>
      </c>
      <c r="AC23" s="26">
        <v>3</v>
      </c>
      <c r="AD23" s="26">
        <v>3</v>
      </c>
      <c r="AE23" s="26">
        <v>3</v>
      </c>
      <c r="AF23" s="26">
        <v>3</v>
      </c>
      <c r="AG23" s="26">
        <v>3</v>
      </c>
      <c r="AH23" s="26">
        <v>3</v>
      </c>
      <c r="AI23" s="26">
        <v>3</v>
      </c>
      <c r="AJ23" s="26">
        <v>3</v>
      </c>
      <c r="AK23" s="26">
        <v>3</v>
      </c>
      <c r="AL23" s="26">
        <v>3</v>
      </c>
      <c r="AM23" s="26">
        <v>3</v>
      </c>
      <c r="AN23" s="26">
        <v>3</v>
      </c>
      <c r="AO23" s="26">
        <v>3</v>
      </c>
      <c r="AP23" s="26">
        <v>3</v>
      </c>
      <c r="AQ23" s="26">
        <v>3</v>
      </c>
      <c r="AR23" s="26">
        <v>3</v>
      </c>
      <c r="AS23" s="41"/>
      <c r="AT23" s="41"/>
      <c r="AU23" s="39"/>
      <c r="AV23" s="39"/>
      <c r="AW23" s="39"/>
      <c r="AX23" s="39"/>
      <c r="AY23" s="39"/>
      <c r="AZ23" s="39"/>
      <c r="BA23" s="39"/>
      <c r="BB23" s="39"/>
      <c r="BC23" s="39"/>
    </row>
    <row r="24" spans="1:55" ht="24.95" customHeight="1" x14ac:dyDescent="0.25">
      <c r="A24" s="30"/>
      <c r="B24" s="37"/>
      <c r="C24" s="32" t="s">
        <v>27</v>
      </c>
      <c r="D24" s="38">
        <v>2</v>
      </c>
      <c r="E24" s="38">
        <v>2</v>
      </c>
      <c r="F24" s="38">
        <v>1</v>
      </c>
      <c r="G24" s="38">
        <v>2</v>
      </c>
      <c r="H24" s="38">
        <v>1</v>
      </c>
      <c r="I24" s="38">
        <v>2</v>
      </c>
      <c r="J24" s="38">
        <v>1</v>
      </c>
      <c r="K24" s="38">
        <v>2</v>
      </c>
      <c r="L24" s="38">
        <v>1</v>
      </c>
      <c r="M24" s="38">
        <v>2</v>
      </c>
      <c r="N24" s="38">
        <v>1</v>
      </c>
      <c r="O24" s="38">
        <v>2</v>
      </c>
      <c r="P24" s="38">
        <v>1</v>
      </c>
      <c r="Q24" s="38">
        <v>2</v>
      </c>
      <c r="R24" s="38">
        <v>1</v>
      </c>
      <c r="S24" s="38">
        <v>2</v>
      </c>
      <c r="T24" s="38">
        <v>1</v>
      </c>
      <c r="U24" s="39"/>
      <c r="V24" s="39"/>
      <c r="W24" s="38">
        <v>1</v>
      </c>
      <c r="X24" s="38">
        <v>2</v>
      </c>
      <c r="Y24" s="38">
        <v>1</v>
      </c>
      <c r="Z24" s="38">
        <v>2</v>
      </c>
      <c r="AA24" s="38">
        <v>1</v>
      </c>
      <c r="AB24" s="38">
        <v>2</v>
      </c>
      <c r="AC24" s="38">
        <v>1</v>
      </c>
      <c r="AD24" s="38">
        <v>2</v>
      </c>
      <c r="AE24" s="38">
        <v>1</v>
      </c>
      <c r="AF24" s="38">
        <v>2</v>
      </c>
      <c r="AG24" s="38">
        <v>1</v>
      </c>
      <c r="AH24" s="38">
        <v>2</v>
      </c>
      <c r="AI24" s="38">
        <v>1</v>
      </c>
      <c r="AJ24" s="38">
        <v>2</v>
      </c>
      <c r="AK24" s="38">
        <v>1</v>
      </c>
      <c r="AL24" s="38">
        <v>2</v>
      </c>
      <c r="AM24" s="38">
        <v>1</v>
      </c>
      <c r="AN24" s="38">
        <v>2</v>
      </c>
      <c r="AO24" s="38">
        <v>1</v>
      </c>
      <c r="AP24" s="38">
        <v>2</v>
      </c>
      <c r="AQ24" s="38">
        <v>1</v>
      </c>
      <c r="AR24" s="38">
        <v>2</v>
      </c>
      <c r="AS24" s="42"/>
      <c r="AT24" s="40"/>
      <c r="AU24" s="39"/>
      <c r="AV24" s="39"/>
      <c r="AW24" s="39"/>
      <c r="AX24" s="39"/>
      <c r="AY24" s="39"/>
      <c r="AZ24" s="39"/>
      <c r="BA24" s="39"/>
      <c r="BB24" s="39"/>
      <c r="BC24" s="39"/>
    </row>
    <row r="25" spans="1:55" ht="24.95" customHeight="1" x14ac:dyDescent="0.25">
      <c r="A25" s="24" t="s">
        <v>35</v>
      </c>
      <c r="B25" s="24" t="str">
        <f>[1]ФИЗРА!B16</f>
        <v>ОБЖ</v>
      </c>
      <c r="C25" s="25" t="s">
        <v>24</v>
      </c>
      <c r="D25" s="43">
        <v>2</v>
      </c>
      <c r="E25" s="43">
        <v>2</v>
      </c>
      <c r="F25" s="43">
        <v>2</v>
      </c>
      <c r="G25" s="43">
        <v>2</v>
      </c>
      <c r="H25" s="43">
        <v>2</v>
      </c>
      <c r="I25" s="43">
        <v>2</v>
      </c>
      <c r="J25" s="43">
        <v>2</v>
      </c>
      <c r="K25" s="43">
        <v>2</v>
      </c>
      <c r="L25" s="43">
        <v>2</v>
      </c>
      <c r="M25" s="43">
        <v>2</v>
      </c>
      <c r="N25" s="43">
        <v>2</v>
      </c>
      <c r="O25" s="43">
        <v>2</v>
      </c>
      <c r="P25" s="43">
        <v>2</v>
      </c>
      <c r="Q25" s="43">
        <v>2</v>
      </c>
      <c r="R25" s="43">
        <v>2</v>
      </c>
      <c r="S25" s="43">
        <v>2</v>
      </c>
      <c r="T25" s="43">
        <v>2</v>
      </c>
      <c r="U25" s="39"/>
      <c r="V25" s="39"/>
      <c r="W25" s="43">
        <v>2</v>
      </c>
      <c r="X25" s="43">
        <v>2</v>
      </c>
      <c r="Y25" s="43">
        <v>2</v>
      </c>
      <c r="Z25" s="43">
        <v>2</v>
      </c>
      <c r="AA25" s="43">
        <v>2</v>
      </c>
      <c r="AB25" s="43">
        <v>2</v>
      </c>
      <c r="AC25" s="43">
        <v>2</v>
      </c>
      <c r="AD25" s="43">
        <v>2</v>
      </c>
      <c r="AE25" s="43">
        <v>2</v>
      </c>
      <c r="AF25" s="43">
        <v>2</v>
      </c>
      <c r="AG25" s="43">
        <v>2</v>
      </c>
      <c r="AH25" s="43">
        <v>2</v>
      </c>
      <c r="AI25" s="43">
        <v>2</v>
      </c>
      <c r="AJ25" s="43">
        <v>2</v>
      </c>
      <c r="AK25" s="43">
        <v>2</v>
      </c>
      <c r="AL25" s="43">
        <v>2</v>
      </c>
      <c r="AM25" s="43">
        <v>2</v>
      </c>
      <c r="AN25" s="43">
        <v>2</v>
      </c>
      <c r="AO25" s="26">
        <v>2</v>
      </c>
      <c r="AP25" s="26">
        <v>2</v>
      </c>
      <c r="AQ25" s="26">
        <v>2</v>
      </c>
      <c r="AR25" s="26">
        <v>2</v>
      </c>
      <c r="AS25" s="42"/>
      <c r="AT25" s="40"/>
      <c r="AU25" s="39"/>
      <c r="AV25" s="39"/>
      <c r="AW25" s="39"/>
      <c r="AX25" s="39"/>
      <c r="AY25" s="39"/>
      <c r="AZ25" s="39"/>
      <c r="BA25" s="39"/>
      <c r="BB25" s="39"/>
      <c r="BC25" s="39"/>
    </row>
    <row r="26" spans="1:55" ht="24.95" customHeight="1" x14ac:dyDescent="0.25">
      <c r="A26" s="30"/>
      <c r="B26" s="37"/>
      <c r="C26" s="32" t="s">
        <v>27</v>
      </c>
      <c r="D26" s="38">
        <v>1</v>
      </c>
      <c r="E26" s="38">
        <v>1</v>
      </c>
      <c r="F26" s="38">
        <v>1</v>
      </c>
      <c r="G26" s="38">
        <v>1</v>
      </c>
      <c r="H26" s="38">
        <v>1</v>
      </c>
      <c r="I26" s="38">
        <v>1</v>
      </c>
      <c r="J26" s="38">
        <v>1</v>
      </c>
      <c r="K26" s="38">
        <v>1</v>
      </c>
      <c r="L26" s="38">
        <v>1</v>
      </c>
      <c r="M26" s="38">
        <v>1</v>
      </c>
      <c r="N26" s="38">
        <v>1</v>
      </c>
      <c r="O26" s="38">
        <v>1</v>
      </c>
      <c r="P26" s="38">
        <v>1</v>
      </c>
      <c r="Q26" s="38">
        <v>1</v>
      </c>
      <c r="R26" s="38">
        <v>1</v>
      </c>
      <c r="S26" s="38">
        <v>1</v>
      </c>
      <c r="T26" s="38">
        <v>1</v>
      </c>
      <c r="U26" s="39"/>
      <c r="V26" s="39"/>
      <c r="W26" s="38">
        <v>1</v>
      </c>
      <c r="X26" s="38">
        <v>1</v>
      </c>
      <c r="Y26" s="38">
        <v>1</v>
      </c>
      <c r="Z26" s="38">
        <v>1</v>
      </c>
      <c r="AA26" s="38">
        <v>1</v>
      </c>
      <c r="AB26" s="38">
        <v>1</v>
      </c>
      <c r="AC26" s="38">
        <v>1</v>
      </c>
      <c r="AD26" s="38">
        <v>1</v>
      </c>
      <c r="AE26" s="38">
        <v>1</v>
      </c>
      <c r="AF26" s="38">
        <v>1</v>
      </c>
      <c r="AG26" s="38">
        <v>1</v>
      </c>
      <c r="AH26" s="38">
        <v>1</v>
      </c>
      <c r="AI26" s="38">
        <v>1</v>
      </c>
      <c r="AJ26" s="38">
        <v>1</v>
      </c>
      <c r="AK26" s="38">
        <v>1</v>
      </c>
      <c r="AL26" s="38">
        <v>1</v>
      </c>
      <c r="AM26" s="38">
        <v>1</v>
      </c>
      <c r="AN26" s="38">
        <v>1</v>
      </c>
      <c r="AO26" s="38">
        <v>1</v>
      </c>
      <c r="AP26" s="38">
        <v>1</v>
      </c>
      <c r="AQ26" s="38"/>
      <c r="AR26" s="38"/>
      <c r="AS26" s="42"/>
      <c r="AT26" s="40"/>
      <c r="AU26" s="39"/>
      <c r="AV26" s="39"/>
      <c r="AW26" s="39"/>
      <c r="AX26" s="39"/>
      <c r="AY26" s="39"/>
      <c r="AZ26" s="39"/>
      <c r="BA26" s="39"/>
      <c r="BB26" s="39"/>
      <c r="BC26" s="39"/>
    </row>
    <row r="27" spans="1:55" ht="24.95" customHeight="1" x14ac:dyDescent="0.25">
      <c r="A27" s="24" t="s">
        <v>36</v>
      </c>
      <c r="B27" s="24" t="s">
        <v>37</v>
      </c>
      <c r="C27" s="25" t="s">
        <v>24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39"/>
      <c r="V27" s="39"/>
      <c r="W27" s="44">
        <v>2</v>
      </c>
      <c r="X27" s="44">
        <v>2</v>
      </c>
      <c r="Y27" s="44">
        <v>2</v>
      </c>
      <c r="Z27" s="44">
        <v>2</v>
      </c>
      <c r="AA27" s="44">
        <v>2</v>
      </c>
      <c r="AB27" s="44">
        <v>2</v>
      </c>
      <c r="AC27" s="44">
        <v>2</v>
      </c>
      <c r="AD27" s="44">
        <v>2</v>
      </c>
      <c r="AE27" s="44">
        <v>2</v>
      </c>
      <c r="AF27" s="44">
        <v>2</v>
      </c>
      <c r="AG27" s="44">
        <v>2</v>
      </c>
      <c r="AH27" s="44">
        <v>2</v>
      </c>
      <c r="AI27" s="44">
        <v>2</v>
      </c>
      <c r="AJ27" s="44">
        <v>2</v>
      </c>
      <c r="AK27" s="44">
        <v>2</v>
      </c>
      <c r="AL27" s="44">
        <v>2</v>
      </c>
      <c r="AM27" s="44">
        <v>2</v>
      </c>
      <c r="AN27" s="44">
        <v>2</v>
      </c>
      <c r="AO27" s="44">
        <v>2</v>
      </c>
      <c r="AP27" s="44"/>
      <c r="AQ27" s="44"/>
      <c r="AR27" s="44"/>
      <c r="AS27" s="42"/>
      <c r="AT27" s="40"/>
      <c r="AU27" s="39"/>
      <c r="AV27" s="39"/>
      <c r="AW27" s="39"/>
      <c r="AX27" s="39"/>
      <c r="AY27" s="39"/>
      <c r="AZ27" s="39"/>
      <c r="BA27" s="39"/>
      <c r="BB27" s="39"/>
      <c r="BC27" s="39"/>
    </row>
    <row r="28" spans="1:55" ht="24.95" customHeight="1" x14ac:dyDescent="0.25">
      <c r="A28" s="30"/>
      <c r="B28" s="37"/>
      <c r="C28" s="32" t="s">
        <v>27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9"/>
      <c r="V28" s="39"/>
      <c r="W28" s="38">
        <v>1</v>
      </c>
      <c r="X28" s="38">
        <v>1</v>
      </c>
      <c r="Y28" s="38">
        <v>1</v>
      </c>
      <c r="Z28" s="38">
        <v>1</v>
      </c>
      <c r="AA28" s="38">
        <v>1</v>
      </c>
      <c r="AB28" s="38">
        <v>1</v>
      </c>
      <c r="AC28" s="38">
        <v>1</v>
      </c>
      <c r="AD28" s="38">
        <v>1</v>
      </c>
      <c r="AE28" s="38">
        <v>1</v>
      </c>
      <c r="AF28" s="38">
        <v>1</v>
      </c>
      <c r="AG28" s="38">
        <v>1</v>
      </c>
      <c r="AH28" s="38">
        <v>1</v>
      </c>
      <c r="AI28" s="38">
        <v>1</v>
      </c>
      <c r="AJ28" s="38">
        <v>1</v>
      </c>
      <c r="AK28" s="38">
        <v>1</v>
      </c>
      <c r="AL28" s="38">
        <v>1</v>
      </c>
      <c r="AM28" s="38">
        <v>1</v>
      </c>
      <c r="AN28" s="38">
        <v>1</v>
      </c>
      <c r="AO28" s="38">
        <v>1</v>
      </c>
      <c r="AP28" s="38"/>
      <c r="AQ28" s="38"/>
      <c r="AR28" s="38"/>
      <c r="AS28" s="42"/>
      <c r="AT28" s="40"/>
      <c r="AU28" s="39"/>
      <c r="AV28" s="39"/>
      <c r="AW28" s="39"/>
      <c r="AX28" s="39"/>
      <c r="AY28" s="39"/>
      <c r="AZ28" s="39"/>
      <c r="BA28" s="39"/>
      <c r="BB28" s="39"/>
      <c r="BC28" s="39"/>
    </row>
    <row r="29" spans="1:55" ht="24.95" customHeight="1" x14ac:dyDescent="0.25">
      <c r="A29" s="45" t="str">
        <f>[1]ФИЗРА!A18</f>
        <v>ОДП.ОО</v>
      </c>
      <c r="B29" s="45" t="str">
        <f>[1]ФИЗРА!B18</f>
        <v>Общеобразовательные дисциплины профильные</v>
      </c>
      <c r="C29" s="46" t="s">
        <v>24</v>
      </c>
      <c r="D29" s="47">
        <f>D31+D33+D35+D37</f>
        <v>10</v>
      </c>
      <c r="E29" s="47">
        <f t="shared" ref="E29:AR29" si="1">E31+E33+E35+E37</f>
        <v>10</v>
      </c>
      <c r="F29" s="47">
        <f t="shared" si="1"/>
        <v>10</v>
      </c>
      <c r="G29" s="47">
        <f t="shared" si="1"/>
        <v>10</v>
      </c>
      <c r="H29" s="47">
        <f t="shared" si="1"/>
        <v>10</v>
      </c>
      <c r="I29" s="47">
        <f t="shared" si="1"/>
        <v>10</v>
      </c>
      <c r="J29" s="47">
        <f t="shared" si="1"/>
        <v>10</v>
      </c>
      <c r="K29" s="47">
        <f t="shared" si="1"/>
        <v>10</v>
      </c>
      <c r="L29" s="47">
        <f t="shared" si="1"/>
        <v>10</v>
      </c>
      <c r="M29" s="47">
        <f t="shared" si="1"/>
        <v>10</v>
      </c>
      <c r="N29" s="47">
        <f t="shared" si="1"/>
        <v>10</v>
      </c>
      <c r="O29" s="47">
        <f t="shared" si="1"/>
        <v>10</v>
      </c>
      <c r="P29" s="47">
        <f t="shared" si="1"/>
        <v>10</v>
      </c>
      <c r="Q29" s="47">
        <f t="shared" si="1"/>
        <v>10</v>
      </c>
      <c r="R29" s="47">
        <f t="shared" si="1"/>
        <v>10</v>
      </c>
      <c r="S29" s="47">
        <f t="shared" si="1"/>
        <v>10</v>
      </c>
      <c r="T29" s="47">
        <f t="shared" si="1"/>
        <v>10</v>
      </c>
      <c r="U29" s="39"/>
      <c r="V29" s="39"/>
      <c r="W29" s="47">
        <f t="shared" si="1"/>
        <v>8</v>
      </c>
      <c r="X29" s="47">
        <f t="shared" si="1"/>
        <v>8</v>
      </c>
      <c r="Y29" s="47">
        <f t="shared" si="1"/>
        <v>8</v>
      </c>
      <c r="Z29" s="47">
        <f t="shared" si="1"/>
        <v>8</v>
      </c>
      <c r="AA29" s="47">
        <f t="shared" si="1"/>
        <v>8</v>
      </c>
      <c r="AB29" s="47">
        <f t="shared" si="1"/>
        <v>8</v>
      </c>
      <c r="AC29" s="47">
        <f t="shared" si="1"/>
        <v>8</v>
      </c>
      <c r="AD29" s="47">
        <f t="shared" si="1"/>
        <v>8</v>
      </c>
      <c r="AE29" s="47">
        <f t="shared" si="1"/>
        <v>8</v>
      </c>
      <c r="AF29" s="47">
        <f t="shared" si="1"/>
        <v>8</v>
      </c>
      <c r="AG29" s="47">
        <f t="shared" si="1"/>
        <v>8</v>
      </c>
      <c r="AH29" s="47">
        <f t="shared" si="1"/>
        <v>8</v>
      </c>
      <c r="AI29" s="47">
        <f t="shared" si="1"/>
        <v>8</v>
      </c>
      <c r="AJ29" s="47">
        <f t="shared" si="1"/>
        <v>8</v>
      </c>
      <c r="AK29" s="47">
        <f t="shared" si="1"/>
        <v>8</v>
      </c>
      <c r="AL29" s="47">
        <f t="shared" si="1"/>
        <v>8</v>
      </c>
      <c r="AM29" s="47">
        <f t="shared" si="1"/>
        <v>8</v>
      </c>
      <c r="AN29" s="47">
        <f t="shared" si="1"/>
        <v>8</v>
      </c>
      <c r="AO29" s="47">
        <f t="shared" si="1"/>
        <v>8</v>
      </c>
      <c r="AP29" s="47">
        <f t="shared" si="1"/>
        <v>10</v>
      </c>
      <c r="AQ29" s="47">
        <f t="shared" si="1"/>
        <v>10</v>
      </c>
      <c r="AR29" s="47">
        <f t="shared" si="1"/>
        <v>10</v>
      </c>
      <c r="AS29" s="40">
        <f>AS31+AS33+AS35</f>
        <v>0</v>
      </c>
      <c r="AT29" s="40">
        <f>AT31+AT33+AT35</f>
        <v>0</v>
      </c>
      <c r="AU29" s="39"/>
      <c r="AV29" s="39"/>
      <c r="AW29" s="39"/>
      <c r="AX29" s="39"/>
      <c r="AY29" s="39"/>
      <c r="AZ29" s="39"/>
      <c r="BA29" s="39"/>
      <c r="BB29" s="39"/>
      <c r="BC29" s="39"/>
    </row>
    <row r="30" spans="1:55" ht="24.95" customHeight="1" x14ac:dyDescent="0.25">
      <c r="A30" s="48"/>
      <c r="B30" s="48"/>
      <c r="C30" s="49" t="s">
        <v>27</v>
      </c>
      <c r="D30" s="38">
        <f>D32+D34+D38</f>
        <v>3</v>
      </c>
      <c r="E30" s="38">
        <f t="shared" ref="E30:T30" si="2">E32+E34+E38</f>
        <v>4</v>
      </c>
      <c r="F30" s="38">
        <f t="shared" si="2"/>
        <v>4</v>
      </c>
      <c r="G30" s="38">
        <f t="shared" si="2"/>
        <v>4</v>
      </c>
      <c r="H30" s="38">
        <f t="shared" si="2"/>
        <v>4</v>
      </c>
      <c r="I30" s="38">
        <f t="shared" si="2"/>
        <v>4</v>
      </c>
      <c r="J30" s="38">
        <f t="shared" si="2"/>
        <v>4</v>
      </c>
      <c r="K30" s="38">
        <f t="shared" si="2"/>
        <v>4</v>
      </c>
      <c r="L30" s="38">
        <f t="shared" si="2"/>
        <v>4</v>
      </c>
      <c r="M30" s="38">
        <f t="shared" si="2"/>
        <v>4</v>
      </c>
      <c r="N30" s="38">
        <f t="shared" si="2"/>
        <v>4</v>
      </c>
      <c r="O30" s="38">
        <f t="shared" si="2"/>
        <v>4</v>
      </c>
      <c r="P30" s="38">
        <f t="shared" si="2"/>
        <v>4</v>
      </c>
      <c r="Q30" s="38">
        <f t="shared" si="2"/>
        <v>4</v>
      </c>
      <c r="R30" s="38">
        <f t="shared" si="2"/>
        <v>4</v>
      </c>
      <c r="S30" s="38">
        <f t="shared" si="2"/>
        <v>4</v>
      </c>
      <c r="T30" s="38">
        <f t="shared" si="2"/>
        <v>4</v>
      </c>
      <c r="U30" s="39"/>
      <c r="V30" s="39"/>
      <c r="W30" s="38">
        <f t="shared" ref="W30:AT30" si="3">W32+W34+W38</f>
        <v>3</v>
      </c>
      <c r="X30" s="38">
        <f t="shared" si="3"/>
        <v>3</v>
      </c>
      <c r="Y30" s="38">
        <f t="shared" si="3"/>
        <v>3</v>
      </c>
      <c r="Z30" s="38">
        <f t="shared" si="3"/>
        <v>3</v>
      </c>
      <c r="AA30" s="38">
        <f t="shared" si="3"/>
        <v>3</v>
      </c>
      <c r="AB30" s="38">
        <f t="shared" si="3"/>
        <v>3</v>
      </c>
      <c r="AC30" s="38">
        <f t="shared" si="3"/>
        <v>3</v>
      </c>
      <c r="AD30" s="38">
        <f t="shared" si="3"/>
        <v>3</v>
      </c>
      <c r="AE30" s="38">
        <f t="shared" si="3"/>
        <v>3</v>
      </c>
      <c r="AF30" s="38">
        <f t="shared" si="3"/>
        <v>3</v>
      </c>
      <c r="AG30" s="38">
        <f t="shared" si="3"/>
        <v>3</v>
      </c>
      <c r="AH30" s="38">
        <f t="shared" si="3"/>
        <v>3</v>
      </c>
      <c r="AI30" s="38">
        <f t="shared" si="3"/>
        <v>3</v>
      </c>
      <c r="AJ30" s="38">
        <f t="shared" si="3"/>
        <v>3</v>
      </c>
      <c r="AK30" s="38">
        <f t="shared" si="3"/>
        <v>3</v>
      </c>
      <c r="AL30" s="38">
        <f t="shared" si="3"/>
        <v>3</v>
      </c>
      <c r="AM30" s="38">
        <f t="shared" si="3"/>
        <v>3</v>
      </c>
      <c r="AN30" s="38">
        <f t="shared" si="3"/>
        <v>3</v>
      </c>
      <c r="AO30" s="38">
        <f t="shared" si="3"/>
        <v>3</v>
      </c>
      <c r="AP30" s="38">
        <f t="shared" si="3"/>
        <v>4</v>
      </c>
      <c r="AQ30" s="38">
        <f t="shared" si="3"/>
        <v>4</v>
      </c>
      <c r="AR30" s="38">
        <f t="shared" si="3"/>
        <v>4</v>
      </c>
      <c r="AS30" s="40">
        <f t="shared" si="3"/>
        <v>0</v>
      </c>
      <c r="AT30" s="40">
        <f t="shared" si="3"/>
        <v>0</v>
      </c>
      <c r="AU30" s="39"/>
      <c r="AV30" s="39"/>
      <c r="AW30" s="39"/>
      <c r="AX30" s="39"/>
      <c r="AY30" s="39"/>
      <c r="AZ30" s="39"/>
      <c r="BA30" s="39"/>
      <c r="BB30" s="39"/>
      <c r="BC30" s="39"/>
    </row>
    <row r="31" spans="1:55" ht="24.95" customHeight="1" x14ac:dyDescent="0.25">
      <c r="A31" s="24" t="str">
        <f>[1]ФИЗРА!A19</f>
        <v>ОДП.01</v>
      </c>
      <c r="B31" s="24" t="str">
        <f>[1]ФИЗРА!B19</f>
        <v>География</v>
      </c>
      <c r="C31" s="25" t="s">
        <v>24</v>
      </c>
      <c r="D31" s="26">
        <v>2</v>
      </c>
      <c r="E31" s="26">
        <v>2</v>
      </c>
      <c r="F31" s="26">
        <v>2</v>
      </c>
      <c r="G31" s="26">
        <v>2</v>
      </c>
      <c r="H31" s="26">
        <v>2</v>
      </c>
      <c r="I31" s="26">
        <v>2</v>
      </c>
      <c r="J31" s="26">
        <v>2</v>
      </c>
      <c r="K31" s="26">
        <v>2</v>
      </c>
      <c r="L31" s="26">
        <v>2</v>
      </c>
      <c r="M31" s="26">
        <v>2</v>
      </c>
      <c r="N31" s="26">
        <v>2</v>
      </c>
      <c r="O31" s="26">
        <v>2</v>
      </c>
      <c r="P31" s="26">
        <v>2</v>
      </c>
      <c r="Q31" s="26">
        <v>2</v>
      </c>
      <c r="R31" s="26">
        <v>2</v>
      </c>
      <c r="S31" s="26">
        <v>2</v>
      </c>
      <c r="T31" s="26">
        <v>2</v>
      </c>
      <c r="U31" s="39"/>
      <c r="V31" s="39"/>
      <c r="W31" s="26">
        <v>2</v>
      </c>
      <c r="X31" s="26">
        <v>2</v>
      </c>
      <c r="Y31" s="26">
        <v>2</v>
      </c>
      <c r="Z31" s="26">
        <v>2</v>
      </c>
      <c r="AA31" s="26">
        <v>2</v>
      </c>
      <c r="AB31" s="26">
        <v>2</v>
      </c>
      <c r="AC31" s="26">
        <v>2</v>
      </c>
      <c r="AD31" s="26">
        <v>2</v>
      </c>
      <c r="AE31" s="26">
        <v>2</v>
      </c>
      <c r="AF31" s="26">
        <v>2</v>
      </c>
      <c r="AG31" s="26">
        <v>2</v>
      </c>
      <c r="AH31" s="26">
        <v>2</v>
      </c>
      <c r="AI31" s="26">
        <v>2</v>
      </c>
      <c r="AJ31" s="26">
        <v>2</v>
      </c>
      <c r="AK31" s="26">
        <v>2</v>
      </c>
      <c r="AL31" s="26">
        <v>2</v>
      </c>
      <c r="AM31" s="26">
        <v>2</v>
      </c>
      <c r="AN31" s="26">
        <v>2</v>
      </c>
      <c r="AO31" s="26">
        <v>2</v>
      </c>
      <c r="AP31" s="26">
        <v>2</v>
      </c>
      <c r="AQ31" s="26">
        <v>2</v>
      </c>
      <c r="AR31" s="26">
        <v>2</v>
      </c>
      <c r="AS31" s="41"/>
      <c r="AT31" s="41"/>
      <c r="AU31" s="39"/>
      <c r="AV31" s="39"/>
      <c r="AW31" s="39"/>
      <c r="AX31" s="39"/>
      <c r="AY31" s="39"/>
      <c r="AZ31" s="39"/>
      <c r="BA31" s="39"/>
      <c r="BB31" s="39"/>
      <c r="BC31" s="39"/>
    </row>
    <row r="32" spans="1:55" ht="24.95" customHeight="1" x14ac:dyDescent="0.25">
      <c r="A32" s="37"/>
      <c r="B32" s="37"/>
      <c r="C32" s="32" t="s">
        <v>27</v>
      </c>
      <c r="D32" s="38">
        <v>1</v>
      </c>
      <c r="E32" s="38">
        <v>1</v>
      </c>
      <c r="F32" s="38">
        <v>1</v>
      </c>
      <c r="G32" s="38">
        <v>1</v>
      </c>
      <c r="H32" s="38">
        <v>1</v>
      </c>
      <c r="I32" s="38">
        <v>1</v>
      </c>
      <c r="J32" s="38">
        <v>1</v>
      </c>
      <c r="K32" s="38">
        <v>1</v>
      </c>
      <c r="L32" s="38">
        <v>1</v>
      </c>
      <c r="M32" s="38">
        <v>1</v>
      </c>
      <c r="N32" s="38">
        <v>1</v>
      </c>
      <c r="O32" s="38">
        <v>1</v>
      </c>
      <c r="P32" s="38">
        <v>1</v>
      </c>
      <c r="Q32" s="38">
        <v>1</v>
      </c>
      <c r="R32" s="38">
        <v>1</v>
      </c>
      <c r="S32" s="38">
        <v>1</v>
      </c>
      <c r="T32" s="38">
        <v>1</v>
      </c>
      <c r="U32" s="39"/>
      <c r="V32" s="39"/>
      <c r="W32" s="38">
        <v>1</v>
      </c>
      <c r="X32" s="38">
        <v>1</v>
      </c>
      <c r="Y32" s="38">
        <v>1</v>
      </c>
      <c r="Z32" s="38">
        <v>1</v>
      </c>
      <c r="AA32" s="38">
        <v>1</v>
      </c>
      <c r="AB32" s="38">
        <v>1</v>
      </c>
      <c r="AC32" s="38">
        <v>1</v>
      </c>
      <c r="AD32" s="38">
        <v>1</v>
      </c>
      <c r="AE32" s="38">
        <v>1</v>
      </c>
      <c r="AF32" s="38">
        <v>1</v>
      </c>
      <c r="AG32" s="38">
        <v>1</v>
      </c>
      <c r="AH32" s="38">
        <v>1</v>
      </c>
      <c r="AI32" s="38">
        <v>1</v>
      </c>
      <c r="AJ32" s="38">
        <v>1</v>
      </c>
      <c r="AK32" s="38">
        <v>1</v>
      </c>
      <c r="AL32" s="38">
        <v>1</v>
      </c>
      <c r="AM32" s="38">
        <v>1</v>
      </c>
      <c r="AN32" s="38">
        <v>1</v>
      </c>
      <c r="AO32" s="38">
        <v>1</v>
      </c>
      <c r="AP32" s="38">
        <v>1</v>
      </c>
      <c r="AQ32" s="38">
        <v>1</v>
      </c>
      <c r="AR32" s="38">
        <v>1</v>
      </c>
      <c r="AS32" s="40"/>
      <c r="AT32" s="40"/>
      <c r="AU32" s="39"/>
      <c r="AV32" s="39"/>
      <c r="AW32" s="39"/>
      <c r="AX32" s="39"/>
      <c r="AY32" s="39"/>
      <c r="AZ32" s="39"/>
      <c r="BA32" s="39"/>
      <c r="BB32" s="39"/>
      <c r="BC32" s="39"/>
    </row>
    <row r="33" spans="1:55" ht="24.95" customHeight="1" x14ac:dyDescent="0.25">
      <c r="A33" s="24" t="str">
        <f>[1]ФИЗРА!A20</f>
        <v>ОДП.02</v>
      </c>
      <c r="B33" s="24" t="str">
        <f>[1]ФИЗРА!B20</f>
        <v>Физика</v>
      </c>
      <c r="C33" s="25" t="s">
        <v>24</v>
      </c>
      <c r="D33" s="26">
        <v>3</v>
      </c>
      <c r="E33" s="26">
        <v>3</v>
      </c>
      <c r="F33" s="26">
        <v>3</v>
      </c>
      <c r="G33" s="26">
        <v>3</v>
      </c>
      <c r="H33" s="26">
        <v>3</v>
      </c>
      <c r="I33" s="26">
        <v>3</v>
      </c>
      <c r="J33" s="26">
        <v>3</v>
      </c>
      <c r="K33" s="26">
        <v>3</v>
      </c>
      <c r="L33" s="26">
        <v>3</v>
      </c>
      <c r="M33" s="26">
        <v>3</v>
      </c>
      <c r="N33" s="26">
        <v>3</v>
      </c>
      <c r="O33" s="26">
        <v>3</v>
      </c>
      <c r="P33" s="26">
        <v>3</v>
      </c>
      <c r="Q33" s="26">
        <v>3</v>
      </c>
      <c r="R33" s="26">
        <v>3</v>
      </c>
      <c r="S33" s="26">
        <v>3</v>
      </c>
      <c r="T33" s="26">
        <v>3</v>
      </c>
      <c r="U33" s="36"/>
      <c r="V33" s="36"/>
      <c r="W33" s="26">
        <v>1</v>
      </c>
      <c r="X33" s="26">
        <v>1</v>
      </c>
      <c r="Y33" s="26">
        <v>1</v>
      </c>
      <c r="Z33" s="26">
        <v>1</v>
      </c>
      <c r="AA33" s="26">
        <v>1</v>
      </c>
      <c r="AB33" s="26">
        <v>1</v>
      </c>
      <c r="AC33" s="26">
        <v>1</v>
      </c>
      <c r="AD33" s="26">
        <v>1</v>
      </c>
      <c r="AE33" s="26">
        <v>1</v>
      </c>
      <c r="AF33" s="26">
        <v>1</v>
      </c>
      <c r="AG33" s="26">
        <v>1</v>
      </c>
      <c r="AH33" s="26">
        <v>1</v>
      </c>
      <c r="AI33" s="26">
        <v>1</v>
      </c>
      <c r="AJ33" s="26">
        <v>1</v>
      </c>
      <c r="AK33" s="26">
        <v>1</v>
      </c>
      <c r="AL33" s="26">
        <v>1</v>
      </c>
      <c r="AM33" s="26">
        <v>1</v>
      </c>
      <c r="AN33" s="26">
        <v>1</v>
      </c>
      <c r="AO33" s="26">
        <v>1</v>
      </c>
      <c r="AP33" s="26">
        <v>3</v>
      </c>
      <c r="AQ33" s="26">
        <v>3</v>
      </c>
      <c r="AR33" s="26">
        <v>3</v>
      </c>
      <c r="AS33" s="41"/>
      <c r="AT33" s="41"/>
      <c r="AU33" s="39"/>
      <c r="AV33" s="39"/>
      <c r="AW33" s="39"/>
      <c r="AX33" s="39"/>
      <c r="AY33" s="39"/>
      <c r="AZ33" s="39"/>
      <c r="BA33" s="39"/>
      <c r="BB33" s="39"/>
      <c r="BC33" s="39"/>
    </row>
    <row r="34" spans="1:55" ht="24.95" customHeight="1" x14ac:dyDescent="0.25">
      <c r="A34" s="37"/>
      <c r="B34" s="37"/>
      <c r="C34" s="32" t="s">
        <v>27</v>
      </c>
      <c r="D34" s="38">
        <v>1</v>
      </c>
      <c r="E34" s="38">
        <v>2</v>
      </c>
      <c r="F34" s="38">
        <v>2</v>
      </c>
      <c r="G34" s="38">
        <v>2</v>
      </c>
      <c r="H34" s="38">
        <v>2</v>
      </c>
      <c r="I34" s="38">
        <v>2</v>
      </c>
      <c r="J34" s="38">
        <v>2</v>
      </c>
      <c r="K34" s="38">
        <v>2</v>
      </c>
      <c r="L34" s="38">
        <v>2</v>
      </c>
      <c r="M34" s="38">
        <v>2</v>
      </c>
      <c r="N34" s="38">
        <v>2</v>
      </c>
      <c r="O34" s="38">
        <v>2</v>
      </c>
      <c r="P34" s="38">
        <v>2</v>
      </c>
      <c r="Q34" s="38">
        <v>2</v>
      </c>
      <c r="R34" s="38">
        <v>2</v>
      </c>
      <c r="S34" s="38">
        <v>2</v>
      </c>
      <c r="T34" s="38">
        <v>2</v>
      </c>
      <c r="U34" s="39"/>
      <c r="V34" s="39"/>
      <c r="W34" s="38">
        <v>1</v>
      </c>
      <c r="X34" s="38">
        <v>1</v>
      </c>
      <c r="Y34" s="38">
        <v>1</v>
      </c>
      <c r="Z34" s="38">
        <v>1</v>
      </c>
      <c r="AA34" s="38">
        <v>1</v>
      </c>
      <c r="AB34" s="38">
        <v>1</v>
      </c>
      <c r="AC34" s="38">
        <v>1</v>
      </c>
      <c r="AD34" s="38">
        <v>1</v>
      </c>
      <c r="AE34" s="38">
        <v>1</v>
      </c>
      <c r="AF34" s="38">
        <v>1</v>
      </c>
      <c r="AG34" s="38">
        <v>1</v>
      </c>
      <c r="AH34" s="38">
        <v>1</v>
      </c>
      <c r="AI34" s="38">
        <v>1</v>
      </c>
      <c r="AJ34" s="38">
        <v>1</v>
      </c>
      <c r="AK34" s="38">
        <v>1</v>
      </c>
      <c r="AL34" s="38">
        <v>1</v>
      </c>
      <c r="AM34" s="38">
        <v>1</v>
      </c>
      <c r="AN34" s="38">
        <v>1</v>
      </c>
      <c r="AO34" s="38">
        <v>1</v>
      </c>
      <c r="AP34" s="38">
        <v>2</v>
      </c>
      <c r="AQ34" s="38">
        <v>2</v>
      </c>
      <c r="AR34" s="38">
        <v>2</v>
      </c>
      <c r="AS34" s="40"/>
      <c r="AT34" s="40"/>
      <c r="AU34" s="39"/>
      <c r="AV34" s="39"/>
      <c r="AW34" s="39"/>
      <c r="AX34" s="39"/>
      <c r="AY34" s="39"/>
      <c r="AZ34" s="39"/>
      <c r="BA34" s="39"/>
      <c r="BB34" s="39"/>
      <c r="BC34" s="39"/>
    </row>
    <row r="35" spans="1:55" ht="24.95" customHeight="1" x14ac:dyDescent="0.25">
      <c r="A35" s="24" t="str">
        <f>[1]ФИЗРА!A21</f>
        <v>ОДП.03</v>
      </c>
      <c r="B35" s="24" t="str">
        <f>[1]ФИЗРА!B21</f>
        <v>Химия</v>
      </c>
      <c r="C35" s="25" t="s">
        <v>24</v>
      </c>
      <c r="D35" s="26">
        <v>3</v>
      </c>
      <c r="E35" s="26">
        <v>3</v>
      </c>
      <c r="F35" s="26">
        <v>3</v>
      </c>
      <c r="G35" s="26">
        <v>3</v>
      </c>
      <c r="H35" s="26">
        <v>3</v>
      </c>
      <c r="I35" s="26">
        <v>3</v>
      </c>
      <c r="J35" s="26">
        <v>3</v>
      </c>
      <c r="K35" s="26">
        <v>3</v>
      </c>
      <c r="L35" s="26">
        <v>3</v>
      </c>
      <c r="M35" s="26">
        <v>3</v>
      </c>
      <c r="N35" s="26">
        <v>3</v>
      </c>
      <c r="O35" s="26">
        <v>3</v>
      </c>
      <c r="P35" s="26">
        <v>3</v>
      </c>
      <c r="Q35" s="26">
        <v>3</v>
      </c>
      <c r="R35" s="26">
        <v>3</v>
      </c>
      <c r="S35" s="26">
        <v>3</v>
      </c>
      <c r="T35" s="26">
        <v>3</v>
      </c>
      <c r="U35" s="39"/>
      <c r="V35" s="39"/>
      <c r="W35" s="26">
        <v>3</v>
      </c>
      <c r="X35" s="26">
        <v>3</v>
      </c>
      <c r="Y35" s="26">
        <v>3</v>
      </c>
      <c r="Z35" s="26">
        <v>3</v>
      </c>
      <c r="AA35" s="26">
        <v>3</v>
      </c>
      <c r="AB35" s="26">
        <v>3</v>
      </c>
      <c r="AC35" s="26">
        <v>3</v>
      </c>
      <c r="AD35" s="26">
        <v>3</v>
      </c>
      <c r="AE35" s="26">
        <v>3</v>
      </c>
      <c r="AF35" s="26">
        <v>3</v>
      </c>
      <c r="AG35" s="26">
        <v>3</v>
      </c>
      <c r="AH35" s="26">
        <v>3</v>
      </c>
      <c r="AI35" s="26">
        <v>3</v>
      </c>
      <c r="AJ35" s="26">
        <v>3</v>
      </c>
      <c r="AK35" s="26">
        <v>3</v>
      </c>
      <c r="AL35" s="26">
        <v>3</v>
      </c>
      <c r="AM35" s="26">
        <v>3</v>
      </c>
      <c r="AN35" s="26">
        <v>3</v>
      </c>
      <c r="AO35" s="26">
        <v>3</v>
      </c>
      <c r="AP35" s="26">
        <v>3</v>
      </c>
      <c r="AQ35" s="26">
        <v>3</v>
      </c>
      <c r="AR35" s="26">
        <v>3</v>
      </c>
      <c r="AS35" s="41"/>
      <c r="AT35" s="41"/>
      <c r="AU35" s="39"/>
      <c r="AV35" s="39"/>
      <c r="AW35" s="39"/>
      <c r="AX35" s="39"/>
      <c r="AY35" s="39"/>
      <c r="AZ35" s="39"/>
      <c r="BA35" s="39"/>
      <c r="BB35" s="39"/>
      <c r="BC35" s="39"/>
    </row>
    <row r="36" spans="1:55" ht="24.95" customHeight="1" x14ac:dyDescent="0.25">
      <c r="A36" s="48"/>
      <c r="B36" s="48"/>
      <c r="C36" s="32" t="s">
        <v>27</v>
      </c>
      <c r="D36" s="50">
        <v>1</v>
      </c>
      <c r="E36" s="50">
        <v>2</v>
      </c>
      <c r="F36" s="50">
        <v>2</v>
      </c>
      <c r="G36" s="50">
        <v>2</v>
      </c>
      <c r="H36" s="50">
        <v>2</v>
      </c>
      <c r="I36" s="50">
        <v>2</v>
      </c>
      <c r="J36" s="50">
        <v>2</v>
      </c>
      <c r="K36" s="50">
        <v>2</v>
      </c>
      <c r="L36" s="50">
        <v>2</v>
      </c>
      <c r="M36" s="50">
        <v>2</v>
      </c>
      <c r="N36" s="50">
        <v>2</v>
      </c>
      <c r="O36" s="50">
        <v>2</v>
      </c>
      <c r="P36" s="50">
        <v>2</v>
      </c>
      <c r="Q36" s="50">
        <v>2</v>
      </c>
      <c r="R36" s="50">
        <v>2</v>
      </c>
      <c r="S36" s="50">
        <v>2</v>
      </c>
      <c r="T36" s="50">
        <v>2</v>
      </c>
      <c r="U36" s="51"/>
      <c r="V36" s="51"/>
      <c r="W36" s="52">
        <v>1</v>
      </c>
      <c r="X36" s="52">
        <v>2</v>
      </c>
      <c r="Y36" s="52">
        <v>2</v>
      </c>
      <c r="Z36" s="52">
        <v>2</v>
      </c>
      <c r="AA36" s="52">
        <v>2</v>
      </c>
      <c r="AB36" s="52">
        <v>2</v>
      </c>
      <c r="AC36" s="52">
        <v>2</v>
      </c>
      <c r="AD36" s="52">
        <v>2</v>
      </c>
      <c r="AE36" s="52">
        <v>2</v>
      </c>
      <c r="AF36" s="52">
        <v>2</v>
      </c>
      <c r="AG36" s="52">
        <v>2</v>
      </c>
      <c r="AH36" s="52">
        <v>2</v>
      </c>
      <c r="AI36" s="52">
        <v>2</v>
      </c>
      <c r="AJ36" s="52">
        <v>2</v>
      </c>
      <c r="AK36" s="52">
        <v>2</v>
      </c>
      <c r="AL36" s="52">
        <v>2</v>
      </c>
      <c r="AM36" s="52">
        <v>2</v>
      </c>
      <c r="AN36" s="52">
        <v>2</v>
      </c>
      <c r="AO36" s="52">
        <v>2</v>
      </c>
      <c r="AP36" s="52">
        <v>2</v>
      </c>
      <c r="AQ36" s="52">
        <v>2</v>
      </c>
      <c r="AR36" s="52">
        <v>2</v>
      </c>
      <c r="AS36" s="41"/>
      <c r="AT36" s="41"/>
      <c r="AU36" s="39"/>
      <c r="AV36" s="39"/>
      <c r="AW36" s="39"/>
      <c r="AX36" s="39"/>
      <c r="AY36" s="39"/>
      <c r="AZ36" s="39"/>
      <c r="BA36" s="39"/>
      <c r="BB36" s="39"/>
      <c r="BC36" s="39"/>
    </row>
    <row r="37" spans="1:55" ht="24.95" customHeight="1" x14ac:dyDescent="0.25">
      <c r="A37" s="24" t="str">
        <f>[1]ФИЗРА!A22</f>
        <v>ОДП.04</v>
      </c>
      <c r="B37" s="24" t="str">
        <f>[1]ФИЗРА!B22</f>
        <v>Биология</v>
      </c>
      <c r="C37" s="25" t="s">
        <v>24</v>
      </c>
      <c r="D37" s="26">
        <v>2</v>
      </c>
      <c r="E37" s="26">
        <v>2</v>
      </c>
      <c r="F37" s="26">
        <v>2</v>
      </c>
      <c r="G37" s="26">
        <v>2</v>
      </c>
      <c r="H37" s="26">
        <v>2</v>
      </c>
      <c r="I37" s="26">
        <v>2</v>
      </c>
      <c r="J37" s="26">
        <v>2</v>
      </c>
      <c r="K37" s="26">
        <v>2</v>
      </c>
      <c r="L37" s="26">
        <v>2</v>
      </c>
      <c r="M37" s="26">
        <v>2</v>
      </c>
      <c r="N37" s="26">
        <v>2</v>
      </c>
      <c r="O37" s="26">
        <v>2</v>
      </c>
      <c r="P37" s="26">
        <v>2</v>
      </c>
      <c r="Q37" s="26">
        <v>2</v>
      </c>
      <c r="R37" s="26">
        <v>2</v>
      </c>
      <c r="S37" s="26">
        <v>2</v>
      </c>
      <c r="T37" s="26">
        <v>2</v>
      </c>
      <c r="U37" s="36"/>
      <c r="V37" s="36"/>
      <c r="W37" s="26">
        <v>2</v>
      </c>
      <c r="X37" s="26">
        <v>2</v>
      </c>
      <c r="Y37" s="26">
        <v>2</v>
      </c>
      <c r="Z37" s="26">
        <v>2</v>
      </c>
      <c r="AA37" s="26">
        <v>2</v>
      </c>
      <c r="AB37" s="26">
        <v>2</v>
      </c>
      <c r="AC37" s="26">
        <v>2</v>
      </c>
      <c r="AD37" s="26">
        <v>2</v>
      </c>
      <c r="AE37" s="26">
        <v>2</v>
      </c>
      <c r="AF37" s="26">
        <v>2</v>
      </c>
      <c r="AG37" s="26">
        <v>2</v>
      </c>
      <c r="AH37" s="26">
        <v>2</v>
      </c>
      <c r="AI37" s="26">
        <v>2</v>
      </c>
      <c r="AJ37" s="26">
        <v>2</v>
      </c>
      <c r="AK37" s="26">
        <v>2</v>
      </c>
      <c r="AL37" s="26">
        <v>2</v>
      </c>
      <c r="AM37" s="26">
        <v>2</v>
      </c>
      <c r="AN37" s="26">
        <v>2</v>
      </c>
      <c r="AO37" s="26">
        <v>2</v>
      </c>
      <c r="AP37" s="26">
        <v>2</v>
      </c>
      <c r="AQ37" s="26">
        <v>2</v>
      </c>
      <c r="AR37" s="26">
        <v>2</v>
      </c>
      <c r="AS37" s="41"/>
      <c r="AT37" s="41"/>
      <c r="AU37" s="39"/>
      <c r="AV37" s="39"/>
      <c r="AW37" s="39"/>
      <c r="AX37" s="39"/>
      <c r="AY37" s="39"/>
      <c r="AZ37" s="39"/>
      <c r="BA37" s="39"/>
      <c r="BB37" s="39"/>
      <c r="BC37" s="39"/>
    </row>
    <row r="38" spans="1:55" ht="24.95" customHeight="1" x14ac:dyDescent="0.25">
      <c r="A38" s="37"/>
      <c r="B38" s="37"/>
      <c r="C38" s="32" t="s">
        <v>27</v>
      </c>
      <c r="D38" s="38">
        <v>1</v>
      </c>
      <c r="E38" s="38">
        <v>1</v>
      </c>
      <c r="F38" s="38">
        <v>1</v>
      </c>
      <c r="G38" s="38">
        <v>1</v>
      </c>
      <c r="H38" s="38">
        <v>1</v>
      </c>
      <c r="I38" s="38">
        <v>1</v>
      </c>
      <c r="J38" s="38">
        <v>1</v>
      </c>
      <c r="K38" s="38">
        <v>1</v>
      </c>
      <c r="L38" s="38">
        <v>1</v>
      </c>
      <c r="M38" s="38">
        <v>1</v>
      </c>
      <c r="N38" s="38">
        <v>1</v>
      </c>
      <c r="O38" s="38">
        <v>1</v>
      </c>
      <c r="P38" s="38">
        <v>1</v>
      </c>
      <c r="Q38" s="38">
        <v>1</v>
      </c>
      <c r="R38" s="38">
        <v>1</v>
      </c>
      <c r="S38" s="38">
        <v>1</v>
      </c>
      <c r="T38" s="38">
        <v>1</v>
      </c>
      <c r="U38" s="39"/>
      <c r="V38" s="39"/>
      <c r="W38" s="38">
        <v>1</v>
      </c>
      <c r="X38" s="38">
        <v>1</v>
      </c>
      <c r="Y38" s="38">
        <v>1</v>
      </c>
      <c r="Z38" s="38">
        <v>1</v>
      </c>
      <c r="AA38" s="38">
        <v>1</v>
      </c>
      <c r="AB38" s="38">
        <v>1</v>
      </c>
      <c r="AC38" s="38">
        <v>1</v>
      </c>
      <c r="AD38" s="38">
        <v>1</v>
      </c>
      <c r="AE38" s="38">
        <v>1</v>
      </c>
      <c r="AF38" s="38">
        <v>1</v>
      </c>
      <c r="AG38" s="38">
        <v>1</v>
      </c>
      <c r="AH38" s="38">
        <v>1</v>
      </c>
      <c r="AI38" s="38">
        <v>1</v>
      </c>
      <c r="AJ38" s="38">
        <v>1</v>
      </c>
      <c r="AK38" s="38">
        <v>1</v>
      </c>
      <c r="AL38" s="38">
        <v>1</v>
      </c>
      <c r="AM38" s="38">
        <v>1</v>
      </c>
      <c r="AN38" s="38">
        <v>1</v>
      </c>
      <c r="AO38" s="38">
        <v>1</v>
      </c>
      <c r="AP38" s="38">
        <v>1</v>
      </c>
      <c r="AQ38" s="38">
        <v>1</v>
      </c>
      <c r="AR38" s="38">
        <v>1</v>
      </c>
      <c r="AS38" s="41"/>
      <c r="AT38" s="41"/>
      <c r="AU38" s="39"/>
      <c r="AV38" s="39"/>
      <c r="AW38" s="39"/>
      <c r="AX38" s="39"/>
      <c r="AY38" s="39"/>
      <c r="AZ38" s="39"/>
      <c r="BA38" s="39"/>
      <c r="BB38" s="39"/>
      <c r="BC38" s="39"/>
    </row>
    <row r="39" spans="1:55" ht="24.95" customHeight="1" x14ac:dyDescent="0.25">
      <c r="A39" s="45" t="str">
        <f>[1]ФИЗРА!A24</f>
        <v>ОГСЭ.00</v>
      </c>
      <c r="B39" s="45" t="str">
        <f>[1]ФИЗРА!B24</f>
        <v>Общий гуманитарный и социально - экономический цикл</v>
      </c>
      <c r="C39" s="46" t="s">
        <v>24</v>
      </c>
      <c r="D39" s="53">
        <f>D41+D43+D45+D47+D49</f>
        <v>0</v>
      </c>
      <c r="E39" s="53">
        <f t="shared" ref="E39:AT40" si="4">E41+E43+E45+E47+E49</f>
        <v>0</v>
      </c>
      <c r="F39" s="53">
        <f t="shared" si="4"/>
        <v>0</v>
      </c>
      <c r="G39" s="53">
        <f t="shared" si="4"/>
        <v>0</v>
      </c>
      <c r="H39" s="53">
        <f t="shared" si="4"/>
        <v>0</v>
      </c>
      <c r="I39" s="53">
        <f t="shared" si="4"/>
        <v>0</v>
      </c>
      <c r="J39" s="53">
        <f t="shared" si="4"/>
        <v>0</v>
      </c>
      <c r="K39" s="53">
        <f t="shared" si="4"/>
        <v>0</v>
      </c>
      <c r="L39" s="53">
        <f t="shared" si="4"/>
        <v>0</v>
      </c>
      <c r="M39" s="53">
        <f t="shared" si="4"/>
        <v>0</v>
      </c>
      <c r="N39" s="53">
        <f t="shared" si="4"/>
        <v>0</v>
      </c>
      <c r="O39" s="53">
        <f t="shared" si="4"/>
        <v>0</v>
      </c>
      <c r="P39" s="53">
        <f t="shared" si="4"/>
        <v>0</v>
      </c>
      <c r="Q39" s="53">
        <f t="shared" si="4"/>
        <v>0</v>
      </c>
      <c r="R39" s="53">
        <f t="shared" si="4"/>
        <v>0</v>
      </c>
      <c r="S39" s="53">
        <f t="shared" si="4"/>
        <v>0</v>
      </c>
      <c r="T39" s="53">
        <f t="shared" si="4"/>
        <v>0</v>
      </c>
      <c r="U39" s="36"/>
      <c r="V39" s="36"/>
      <c r="W39" s="53">
        <f t="shared" si="4"/>
        <v>2</v>
      </c>
      <c r="X39" s="53">
        <f t="shared" si="4"/>
        <v>2</v>
      </c>
      <c r="Y39" s="53">
        <f t="shared" si="4"/>
        <v>2</v>
      </c>
      <c r="Z39" s="53">
        <f t="shared" si="4"/>
        <v>2</v>
      </c>
      <c r="AA39" s="53">
        <f t="shared" si="4"/>
        <v>2</v>
      </c>
      <c r="AB39" s="53">
        <f t="shared" si="4"/>
        <v>2</v>
      </c>
      <c r="AC39" s="53">
        <f t="shared" si="4"/>
        <v>2</v>
      </c>
      <c r="AD39" s="53">
        <f t="shared" si="4"/>
        <v>2</v>
      </c>
      <c r="AE39" s="53">
        <f t="shared" si="4"/>
        <v>2</v>
      </c>
      <c r="AF39" s="53">
        <f t="shared" si="4"/>
        <v>2</v>
      </c>
      <c r="AG39" s="53">
        <f t="shared" si="4"/>
        <v>2</v>
      </c>
      <c r="AH39" s="53">
        <f t="shared" si="4"/>
        <v>2</v>
      </c>
      <c r="AI39" s="53">
        <f t="shared" si="4"/>
        <v>2</v>
      </c>
      <c r="AJ39" s="53">
        <f t="shared" si="4"/>
        <v>2</v>
      </c>
      <c r="AK39" s="53">
        <f t="shared" si="4"/>
        <v>2</v>
      </c>
      <c r="AL39" s="53">
        <f t="shared" si="4"/>
        <v>2</v>
      </c>
      <c r="AM39" s="53">
        <f t="shared" si="4"/>
        <v>2</v>
      </c>
      <c r="AN39" s="53">
        <f t="shared" si="4"/>
        <v>2</v>
      </c>
      <c r="AO39" s="53">
        <f t="shared" si="4"/>
        <v>3</v>
      </c>
      <c r="AP39" s="53">
        <f t="shared" si="4"/>
        <v>3</v>
      </c>
      <c r="AQ39" s="53">
        <f t="shared" si="4"/>
        <v>3</v>
      </c>
      <c r="AR39" s="53">
        <f t="shared" si="4"/>
        <v>3</v>
      </c>
      <c r="AS39" s="41">
        <f t="shared" si="4"/>
        <v>0</v>
      </c>
      <c r="AT39" s="41">
        <f t="shared" si="4"/>
        <v>0</v>
      </c>
      <c r="AU39" s="39"/>
      <c r="AV39" s="39"/>
      <c r="AW39" s="39"/>
      <c r="AX39" s="39"/>
      <c r="AY39" s="39"/>
      <c r="AZ39" s="39"/>
      <c r="BA39" s="39"/>
      <c r="BB39" s="39"/>
      <c r="BC39" s="39"/>
    </row>
    <row r="40" spans="1:55" ht="24.95" customHeight="1" x14ac:dyDescent="0.25">
      <c r="A40" s="37"/>
      <c r="B40" s="37"/>
      <c r="C40" s="32" t="s">
        <v>27</v>
      </c>
      <c r="D40" s="54">
        <f>D42+D44+D46+D48+D50</f>
        <v>0</v>
      </c>
      <c r="E40" s="54">
        <f t="shared" si="4"/>
        <v>0</v>
      </c>
      <c r="F40" s="54">
        <f t="shared" si="4"/>
        <v>0</v>
      </c>
      <c r="G40" s="54">
        <f t="shared" si="4"/>
        <v>0</v>
      </c>
      <c r="H40" s="54">
        <f t="shared" si="4"/>
        <v>0</v>
      </c>
      <c r="I40" s="54">
        <f t="shared" si="4"/>
        <v>0</v>
      </c>
      <c r="J40" s="54">
        <f t="shared" si="4"/>
        <v>0</v>
      </c>
      <c r="K40" s="54">
        <f t="shared" si="4"/>
        <v>0</v>
      </c>
      <c r="L40" s="54">
        <f t="shared" si="4"/>
        <v>0</v>
      </c>
      <c r="M40" s="54">
        <f t="shared" si="4"/>
        <v>0</v>
      </c>
      <c r="N40" s="54">
        <f t="shared" si="4"/>
        <v>0</v>
      </c>
      <c r="O40" s="54">
        <f t="shared" si="4"/>
        <v>0</v>
      </c>
      <c r="P40" s="54">
        <f t="shared" si="4"/>
        <v>0</v>
      </c>
      <c r="Q40" s="54">
        <f t="shared" si="4"/>
        <v>0</v>
      </c>
      <c r="R40" s="54">
        <f t="shared" si="4"/>
        <v>0</v>
      </c>
      <c r="S40" s="54">
        <f t="shared" si="4"/>
        <v>0</v>
      </c>
      <c r="T40" s="54">
        <f t="shared" si="4"/>
        <v>0</v>
      </c>
      <c r="U40" s="36"/>
      <c r="V40" s="36"/>
      <c r="W40" s="54">
        <v>1</v>
      </c>
      <c r="X40" s="54">
        <f t="shared" si="4"/>
        <v>1</v>
      </c>
      <c r="Y40" s="54">
        <f t="shared" si="4"/>
        <v>1</v>
      </c>
      <c r="Z40" s="54">
        <f t="shared" si="4"/>
        <v>1</v>
      </c>
      <c r="AA40" s="54">
        <f t="shared" si="4"/>
        <v>1</v>
      </c>
      <c r="AB40" s="54">
        <f t="shared" si="4"/>
        <v>1</v>
      </c>
      <c r="AC40" s="54">
        <f t="shared" si="4"/>
        <v>1</v>
      </c>
      <c r="AD40" s="54">
        <f t="shared" si="4"/>
        <v>1</v>
      </c>
      <c r="AE40" s="54">
        <f t="shared" si="4"/>
        <v>1</v>
      </c>
      <c r="AF40" s="54">
        <f t="shared" si="4"/>
        <v>1</v>
      </c>
      <c r="AG40" s="54">
        <f t="shared" si="4"/>
        <v>1</v>
      </c>
      <c r="AH40" s="54">
        <f t="shared" si="4"/>
        <v>1</v>
      </c>
      <c r="AI40" s="54">
        <f t="shared" si="4"/>
        <v>1</v>
      </c>
      <c r="AJ40" s="54">
        <f t="shared" si="4"/>
        <v>1</v>
      </c>
      <c r="AK40" s="54">
        <f t="shared" si="4"/>
        <v>1</v>
      </c>
      <c r="AL40" s="54">
        <f t="shared" si="4"/>
        <v>1</v>
      </c>
      <c r="AM40" s="54">
        <f t="shared" si="4"/>
        <v>1</v>
      </c>
      <c r="AN40" s="54">
        <f t="shared" si="4"/>
        <v>1</v>
      </c>
      <c r="AO40" s="54">
        <f t="shared" si="4"/>
        <v>1</v>
      </c>
      <c r="AP40" s="54">
        <f t="shared" si="4"/>
        <v>1</v>
      </c>
      <c r="AQ40" s="54">
        <f t="shared" si="4"/>
        <v>2</v>
      </c>
      <c r="AR40" s="54">
        <f t="shared" si="4"/>
        <v>2</v>
      </c>
      <c r="AS40" s="41"/>
      <c r="AT40" s="41"/>
      <c r="AU40" s="39"/>
      <c r="AV40" s="39"/>
      <c r="AW40" s="39"/>
      <c r="AX40" s="39"/>
      <c r="AY40" s="39"/>
      <c r="AZ40" s="39"/>
      <c r="BA40" s="39"/>
      <c r="BB40" s="39"/>
      <c r="BC40" s="55"/>
    </row>
    <row r="41" spans="1:55" ht="24.95" customHeight="1" x14ac:dyDescent="0.25">
      <c r="A41" s="56" t="str">
        <f>[1]ФИЗРА!A25</f>
        <v>ОГСЭ.01</v>
      </c>
      <c r="B41" s="56" t="str">
        <f>[1]ФИЗРА!B25</f>
        <v>Основы философии</v>
      </c>
      <c r="C41" s="57" t="s">
        <v>24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36"/>
      <c r="V41" s="3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41"/>
      <c r="AT41" s="41"/>
      <c r="AU41" s="29"/>
      <c r="AV41" s="29"/>
      <c r="AW41" s="29"/>
      <c r="AX41" s="29"/>
      <c r="AY41" s="29"/>
      <c r="AZ41" s="29"/>
      <c r="BA41" s="29"/>
      <c r="BB41" s="29"/>
      <c r="BC41" s="58"/>
    </row>
    <row r="42" spans="1:55" ht="24.95" customHeight="1" x14ac:dyDescent="0.25">
      <c r="A42" s="30"/>
      <c r="B42" s="37"/>
      <c r="C42" s="32" t="s">
        <v>27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59"/>
      <c r="U42" s="39"/>
      <c r="V42" s="39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42"/>
      <c r="AT42" s="40"/>
      <c r="AU42" s="39"/>
      <c r="AV42" s="39"/>
      <c r="AW42" s="39"/>
      <c r="AX42" s="39"/>
      <c r="AY42" s="39"/>
      <c r="AZ42" s="39"/>
      <c r="BA42" s="39"/>
      <c r="BB42" s="39"/>
      <c r="BC42" s="55"/>
    </row>
    <row r="43" spans="1:55" ht="24.95" customHeight="1" x14ac:dyDescent="0.25">
      <c r="A43" s="56" t="str">
        <f>[1]ФИЗРА!A26</f>
        <v>ОГСЭ.02</v>
      </c>
      <c r="B43" s="56" t="str">
        <f>[1]ФИЗРА!B26</f>
        <v>История</v>
      </c>
      <c r="C43" s="57" t="s">
        <v>24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36"/>
      <c r="V43" s="3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41"/>
      <c r="AT43" s="41"/>
      <c r="AU43" s="29"/>
      <c r="AV43" s="29"/>
      <c r="AW43" s="29"/>
      <c r="AX43" s="29"/>
      <c r="AY43" s="29"/>
      <c r="AZ43" s="29"/>
      <c r="BA43" s="29"/>
      <c r="BB43" s="29"/>
      <c r="BC43" s="58"/>
    </row>
    <row r="44" spans="1:55" ht="24.95" customHeight="1" x14ac:dyDescent="0.25">
      <c r="A44" s="30"/>
      <c r="B44" s="37"/>
      <c r="C44" s="32" t="s">
        <v>27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9"/>
      <c r="V44" s="39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42"/>
      <c r="AT44" s="40"/>
      <c r="AU44" s="39"/>
      <c r="AV44" s="39"/>
      <c r="AW44" s="39"/>
      <c r="AX44" s="39"/>
      <c r="AY44" s="39"/>
      <c r="AZ44" s="39"/>
      <c r="BA44" s="39"/>
      <c r="BB44" s="39"/>
      <c r="BC44" s="55"/>
    </row>
    <row r="45" spans="1:55" ht="24.95" customHeight="1" x14ac:dyDescent="0.25">
      <c r="A45" s="56" t="str">
        <f>[1]ФИЗРА!A27</f>
        <v>ОГСЭ.03</v>
      </c>
      <c r="B45" s="56" t="str">
        <f>[1]ФИЗРА!B27</f>
        <v>Психология общения</v>
      </c>
      <c r="C45" s="57" t="s">
        <v>24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39"/>
      <c r="V45" s="39"/>
      <c r="W45" s="26">
        <v>2</v>
      </c>
      <c r="X45" s="26">
        <v>2</v>
      </c>
      <c r="Y45" s="26">
        <v>2</v>
      </c>
      <c r="Z45" s="26">
        <v>2</v>
      </c>
      <c r="AA45" s="26">
        <v>2</v>
      </c>
      <c r="AB45" s="26">
        <v>2</v>
      </c>
      <c r="AC45" s="26">
        <v>2</v>
      </c>
      <c r="AD45" s="26">
        <v>2</v>
      </c>
      <c r="AE45" s="26">
        <v>2</v>
      </c>
      <c r="AF45" s="26">
        <v>2</v>
      </c>
      <c r="AG45" s="26">
        <v>2</v>
      </c>
      <c r="AH45" s="26">
        <v>2</v>
      </c>
      <c r="AI45" s="26">
        <v>2</v>
      </c>
      <c r="AJ45" s="26">
        <v>2</v>
      </c>
      <c r="AK45" s="26">
        <v>2</v>
      </c>
      <c r="AL45" s="26">
        <v>2</v>
      </c>
      <c r="AM45" s="26">
        <v>2</v>
      </c>
      <c r="AN45" s="26">
        <v>2</v>
      </c>
      <c r="AO45" s="26">
        <v>3</v>
      </c>
      <c r="AP45" s="26">
        <v>3</v>
      </c>
      <c r="AQ45" s="26">
        <v>3</v>
      </c>
      <c r="AR45" s="26">
        <v>3</v>
      </c>
      <c r="AS45" s="41"/>
      <c r="AT45" s="41"/>
      <c r="AU45" s="39"/>
      <c r="AV45" s="39"/>
      <c r="AW45" s="39"/>
      <c r="AX45" s="39"/>
      <c r="AY45" s="39"/>
      <c r="AZ45" s="39"/>
      <c r="BA45" s="39"/>
      <c r="BB45" s="39"/>
      <c r="BC45" s="55"/>
    </row>
    <row r="46" spans="1:55" ht="24.95" customHeight="1" x14ac:dyDescent="0.25">
      <c r="A46" s="56"/>
      <c r="B46" s="56"/>
      <c r="C46" s="32" t="s">
        <v>27</v>
      </c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39"/>
      <c r="V46" s="39"/>
      <c r="W46" s="33">
        <v>1</v>
      </c>
      <c r="X46" s="33">
        <v>1</v>
      </c>
      <c r="Y46" s="33">
        <v>1</v>
      </c>
      <c r="Z46" s="33">
        <v>1</v>
      </c>
      <c r="AA46" s="33">
        <v>1</v>
      </c>
      <c r="AB46" s="33">
        <v>1</v>
      </c>
      <c r="AC46" s="33">
        <v>1</v>
      </c>
      <c r="AD46" s="33">
        <v>1</v>
      </c>
      <c r="AE46" s="33">
        <v>1</v>
      </c>
      <c r="AF46" s="33">
        <v>1</v>
      </c>
      <c r="AG46" s="33">
        <v>1</v>
      </c>
      <c r="AH46" s="33">
        <v>1</v>
      </c>
      <c r="AI46" s="33">
        <v>1</v>
      </c>
      <c r="AJ46" s="33">
        <v>1</v>
      </c>
      <c r="AK46" s="33">
        <v>1</v>
      </c>
      <c r="AL46" s="33">
        <v>1</v>
      </c>
      <c r="AM46" s="33">
        <v>1</v>
      </c>
      <c r="AN46" s="33">
        <v>1</v>
      </c>
      <c r="AO46" s="33">
        <v>1</v>
      </c>
      <c r="AP46" s="33">
        <v>1</v>
      </c>
      <c r="AQ46" s="33">
        <v>2</v>
      </c>
      <c r="AR46" s="33">
        <v>2</v>
      </c>
      <c r="AS46" s="41"/>
      <c r="AT46" s="41"/>
      <c r="AU46" s="39"/>
      <c r="AV46" s="39"/>
      <c r="AW46" s="39"/>
      <c r="AX46" s="39"/>
      <c r="AY46" s="39"/>
      <c r="AZ46" s="39"/>
      <c r="BA46" s="39"/>
      <c r="BB46" s="39"/>
      <c r="BC46" s="55"/>
    </row>
    <row r="47" spans="1:55" ht="24.95" customHeight="1" x14ac:dyDescent="0.25">
      <c r="A47" s="56" t="str">
        <f>[1]ФИЗРА!A28</f>
        <v>ОГСЭ.04</v>
      </c>
      <c r="B47" s="56" t="str">
        <f>[1]ФИЗРА!B28</f>
        <v>Иностранный язык</v>
      </c>
      <c r="C47" s="57" t="s">
        <v>24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39"/>
      <c r="V47" s="39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41"/>
      <c r="AT47" s="41"/>
      <c r="AU47" s="39"/>
      <c r="AV47" s="39"/>
      <c r="AW47" s="39"/>
      <c r="AX47" s="39"/>
      <c r="AY47" s="39"/>
      <c r="AZ47" s="39"/>
      <c r="BA47" s="39"/>
      <c r="BB47" s="39"/>
      <c r="BC47" s="55"/>
    </row>
    <row r="48" spans="1:55" ht="24.95" customHeight="1" x14ac:dyDescent="0.25">
      <c r="A48" s="56"/>
      <c r="B48" s="56"/>
      <c r="C48" s="32" t="s">
        <v>27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39"/>
      <c r="V48" s="39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41"/>
      <c r="AT48" s="41"/>
      <c r="AU48" s="39"/>
      <c r="AV48" s="39"/>
      <c r="AW48" s="39"/>
      <c r="AX48" s="39"/>
      <c r="AY48" s="39"/>
      <c r="AZ48" s="39"/>
      <c r="BA48" s="39"/>
      <c r="BB48" s="39"/>
      <c r="BC48" s="55"/>
    </row>
    <row r="49" spans="1:55" ht="24.95" customHeight="1" x14ac:dyDescent="0.25">
      <c r="A49" s="56" t="str">
        <f>[1]ФИЗРА!A29</f>
        <v>ОГСЭ.05(В)</v>
      </c>
      <c r="B49" s="56" t="str">
        <f>[1]ФИЗРА!B29</f>
        <v>Русский язык и культура речи</v>
      </c>
      <c r="C49" s="57" t="s">
        <v>24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39"/>
      <c r="V49" s="39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41"/>
      <c r="AT49" s="41"/>
      <c r="AU49" s="39"/>
      <c r="AV49" s="39"/>
      <c r="AW49" s="39"/>
      <c r="AX49" s="39"/>
      <c r="AY49" s="39"/>
      <c r="AZ49" s="39"/>
      <c r="BA49" s="39"/>
      <c r="BB49" s="39"/>
      <c r="BC49" s="55"/>
    </row>
    <row r="50" spans="1:55" ht="24.95" customHeight="1" x14ac:dyDescent="0.25">
      <c r="A50" s="56"/>
      <c r="B50" s="56"/>
      <c r="C50" s="32" t="s">
        <v>27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39"/>
      <c r="V50" s="39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41"/>
      <c r="AT50" s="41"/>
      <c r="AU50" s="39"/>
      <c r="AV50" s="39"/>
      <c r="AW50" s="39"/>
      <c r="AX50" s="39"/>
      <c r="AY50" s="39"/>
      <c r="AZ50" s="39"/>
      <c r="BA50" s="39"/>
      <c r="BB50" s="39"/>
      <c r="BC50" s="55"/>
    </row>
    <row r="51" spans="1:55" ht="24.95" customHeight="1" x14ac:dyDescent="0.25">
      <c r="A51" s="45" t="str">
        <f>[1]ФИЗРА!A30</f>
        <v>ЕН.00</v>
      </c>
      <c r="B51" s="45" t="str">
        <f>[1]ФИЗРА!B30</f>
        <v>Математический и общий естественнонаучный цикл</v>
      </c>
      <c r="C51" s="46" t="s">
        <v>24</v>
      </c>
      <c r="D51" s="53">
        <f>D53+D55</f>
        <v>0</v>
      </c>
      <c r="E51" s="53">
        <f t="shared" ref="E51:AT52" si="5">E53+E55</f>
        <v>0</v>
      </c>
      <c r="F51" s="53">
        <f t="shared" si="5"/>
        <v>0</v>
      </c>
      <c r="G51" s="53">
        <f t="shared" si="5"/>
        <v>0</v>
      </c>
      <c r="H51" s="53">
        <f t="shared" si="5"/>
        <v>0</v>
      </c>
      <c r="I51" s="53">
        <f t="shared" si="5"/>
        <v>0</v>
      </c>
      <c r="J51" s="53">
        <f t="shared" si="5"/>
        <v>0</v>
      </c>
      <c r="K51" s="53">
        <f t="shared" si="5"/>
        <v>0</v>
      </c>
      <c r="L51" s="53">
        <f t="shared" si="5"/>
        <v>0</v>
      </c>
      <c r="M51" s="53">
        <f t="shared" si="5"/>
        <v>0</v>
      </c>
      <c r="N51" s="53">
        <f t="shared" si="5"/>
        <v>0</v>
      </c>
      <c r="O51" s="53">
        <f t="shared" si="5"/>
        <v>0</v>
      </c>
      <c r="P51" s="53">
        <f t="shared" si="5"/>
        <v>0</v>
      </c>
      <c r="Q51" s="53">
        <f t="shared" si="5"/>
        <v>0</v>
      </c>
      <c r="R51" s="53">
        <f t="shared" si="5"/>
        <v>0</v>
      </c>
      <c r="S51" s="53">
        <f t="shared" si="5"/>
        <v>0</v>
      </c>
      <c r="T51" s="53">
        <f t="shared" si="5"/>
        <v>0</v>
      </c>
      <c r="U51" s="39"/>
      <c r="V51" s="39"/>
      <c r="W51" s="53">
        <f t="shared" si="5"/>
        <v>0</v>
      </c>
      <c r="X51" s="53">
        <f t="shared" si="5"/>
        <v>0</v>
      </c>
      <c r="Y51" s="53">
        <f t="shared" si="5"/>
        <v>0</v>
      </c>
      <c r="Z51" s="53">
        <f t="shared" si="5"/>
        <v>0</v>
      </c>
      <c r="AA51" s="53">
        <f t="shared" si="5"/>
        <v>0</v>
      </c>
      <c r="AB51" s="53">
        <f t="shared" si="5"/>
        <v>0</v>
      </c>
      <c r="AC51" s="53">
        <f t="shared" si="5"/>
        <v>0</v>
      </c>
      <c r="AD51" s="53">
        <f t="shared" si="5"/>
        <v>0</v>
      </c>
      <c r="AE51" s="53">
        <f t="shared" si="5"/>
        <v>0</v>
      </c>
      <c r="AF51" s="53">
        <f t="shared" si="5"/>
        <v>0</v>
      </c>
      <c r="AG51" s="53">
        <f t="shared" si="5"/>
        <v>0</v>
      </c>
      <c r="AH51" s="53">
        <f t="shared" si="5"/>
        <v>0</v>
      </c>
      <c r="AI51" s="53">
        <f t="shared" si="5"/>
        <v>0</v>
      </c>
      <c r="AJ51" s="53">
        <f t="shared" si="5"/>
        <v>0</v>
      </c>
      <c r="AK51" s="53">
        <f t="shared" si="5"/>
        <v>0</v>
      </c>
      <c r="AL51" s="53">
        <f t="shared" si="5"/>
        <v>0</v>
      </c>
      <c r="AM51" s="53">
        <f t="shared" si="5"/>
        <v>0</v>
      </c>
      <c r="AN51" s="53">
        <f t="shared" si="5"/>
        <v>0</v>
      </c>
      <c r="AO51" s="53">
        <f t="shared" si="5"/>
        <v>0</v>
      </c>
      <c r="AP51" s="53">
        <f t="shared" si="5"/>
        <v>0</v>
      </c>
      <c r="AQ51" s="53">
        <f t="shared" si="5"/>
        <v>0</v>
      </c>
      <c r="AR51" s="53">
        <f t="shared" si="5"/>
        <v>0</v>
      </c>
      <c r="AS51" s="41">
        <f t="shared" si="5"/>
        <v>0</v>
      </c>
      <c r="AT51" s="41">
        <f t="shared" si="5"/>
        <v>0</v>
      </c>
      <c r="AU51" s="39"/>
      <c r="AV51" s="39"/>
      <c r="AW51" s="39"/>
      <c r="AX51" s="39"/>
      <c r="AY51" s="39"/>
      <c r="AZ51" s="39"/>
      <c r="BA51" s="39"/>
      <c r="BB51" s="39"/>
      <c r="BC51" s="55"/>
    </row>
    <row r="52" spans="1:55" ht="24.95" customHeight="1" x14ac:dyDescent="0.25">
      <c r="A52" s="56"/>
      <c r="B52" s="56"/>
      <c r="C52" s="32" t="s">
        <v>27</v>
      </c>
      <c r="D52" s="54">
        <f>D54+D56</f>
        <v>0</v>
      </c>
      <c r="E52" s="54">
        <f t="shared" si="5"/>
        <v>0</v>
      </c>
      <c r="F52" s="54">
        <f t="shared" si="5"/>
        <v>0</v>
      </c>
      <c r="G52" s="54">
        <f t="shared" si="5"/>
        <v>0</v>
      </c>
      <c r="H52" s="54">
        <f t="shared" si="5"/>
        <v>0</v>
      </c>
      <c r="I52" s="54">
        <f t="shared" si="5"/>
        <v>0</v>
      </c>
      <c r="J52" s="54">
        <f t="shared" si="5"/>
        <v>0</v>
      </c>
      <c r="K52" s="54">
        <f t="shared" si="5"/>
        <v>0</v>
      </c>
      <c r="L52" s="54">
        <f t="shared" si="5"/>
        <v>0</v>
      </c>
      <c r="M52" s="54">
        <f t="shared" si="5"/>
        <v>0</v>
      </c>
      <c r="N52" s="54">
        <f t="shared" si="5"/>
        <v>0</v>
      </c>
      <c r="O52" s="54">
        <f t="shared" si="5"/>
        <v>0</v>
      </c>
      <c r="P52" s="54">
        <f t="shared" si="5"/>
        <v>0</v>
      </c>
      <c r="Q52" s="54">
        <f t="shared" si="5"/>
        <v>0</v>
      </c>
      <c r="R52" s="54">
        <f t="shared" si="5"/>
        <v>0</v>
      </c>
      <c r="S52" s="54">
        <f t="shared" si="5"/>
        <v>0</v>
      </c>
      <c r="T52" s="54">
        <f t="shared" si="5"/>
        <v>0</v>
      </c>
      <c r="U52" s="39"/>
      <c r="V52" s="39"/>
      <c r="W52" s="54">
        <f t="shared" si="5"/>
        <v>0</v>
      </c>
      <c r="X52" s="54">
        <f t="shared" si="5"/>
        <v>0</v>
      </c>
      <c r="Y52" s="54">
        <f t="shared" si="5"/>
        <v>0</v>
      </c>
      <c r="Z52" s="54">
        <f t="shared" si="5"/>
        <v>0</v>
      </c>
      <c r="AA52" s="54">
        <f t="shared" si="5"/>
        <v>0</v>
      </c>
      <c r="AB52" s="54">
        <f t="shared" si="5"/>
        <v>0</v>
      </c>
      <c r="AC52" s="54">
        <f t="shared" si="5"/>
        <v>0</v>
      </c>
      <c r="AD52" s="54">
        <f t="shared" si="5"/>
        <v>0</v>
      </c>
      <c r="AE52" s="54">
        <f t="shared" si="5"/>
        <v>0</v>
      </c>
      <c r="AF52" s="54">
        <f t="shared" si="5"/>
        <v>0</v>
      </c>
      <c r="AG52" s="54">
        <f t="shared" si="5"/>
        <v>0</v>
      </c>
      <c r="AH52" s="54">
        <f t="shared" si="5"/>
        <v>0</v>
      </c>
      <c r="AI52" s="54">
        <f t="shared" si="5"/>
        <v>0</v>
      </c>
      <c r="AJ52" s="54">
        <f t="shared" si="5"/>
        <v>0</v>
      </c>
      <c r="AK52" s="54">
        <f t="shared" si="5"/>
        <v>0</v>
      </c>
      <c r="AL52" s="54">
        <f t="shared" si="5"/>
        <v>0</v>
      </c>
      <c r="AM52" s="54">
        <f t="shared" si="5"/>
        <v>0</v>
      </c>
      <c r="AN52" s="54">
        <f t="shared" si="5"/>
        <v>0</v>
      </c>
      <c r="AO52" s="54">
        <f t="shared" si="5"/>
        <v>0</v>
      </c>
      <c r="AP52" s="54">
        <f t="shared" si="5"/>
        <v>0</v>
      </c>
      <c r="AQ52" s="54">
        <f t="shared" si="5"/>
        <v>0</v>
      </c>
      <c r="AR52" s="54">
        <f t="shared" si="5"/>
        <v>0</v>
      </c>
      <c r="AS52" s="41">
        <f t="shared" si="5"/>
        <v>0</v>
      </c>
      <c r="AT52" s="41">
        <f t="shared" si="5"/>
        <v>0</v>
      </c>
      <c r="AU52" s="39"/>
      <c r="AV52" s="39"/>
      <c r="AW52" s="39"/>
      <c r="AX52" s="39"/>
      <c r="AY52" s="39"/>
      <c r="AZ52" s="39"/>
      <c r="BA52" s="39"/>
      <c r="BB52" s="39"/>
      <c r="BC52" s="55"/>
    </row>
    <row r="53" spans="1:55" ht="24.95" customHeight="1" x14ac:dyDescent="0.25">
      <c r="A53" s="56" t="str">
        <f>[1]ФИЗРА!A31</f>
        <v>ЕН.01</v>
      </c>
      <c r="B53" s="56" t="str">
        <f>[1]ФИЗРА!B31</f>
        <v>Математика</v>
      </c>
      <c r="C53" s="57" t="s">
        <v>24</v>
      </c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39"/>
      <c r="V53" s="39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41"/>
      <c r="AT53" s="41"/>
      <c r="AU53" s="39"/>
      <c r="AV53" s="39"/>
      <c r="AW53" s="39"/>
      <c r="AX53" s="39"/>
      <c r="AY53" s="39"/>
      <c r="AZ53" s="39"/>
      <c r="BA53" s="39"/>
      <c r="BB53" s="39"/>
      <c r="BC53" s="55"/>
    </row>
    <row r="54" spans="1:55" ht="24.95" customHeight="1" x14ac:dyDescent="0.25">
      <c r="A54" s="56"/>
      <c r="B54" s="56"/>
      <c r="C54" s="32" t="s">
        <v>27</v>
      </c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9"/>
      <c r="V54" s="39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42"/>
      <c r="AT54" s="40"/>
      <c r="AU54" s="39"/>
      <c r="AV54" s="39"/>
      <c r="AW54" s="39"/>
      <c r="AX54" s="39"/>
      <c r="AY54" s="39"/>
      <c r="AZ54" s="39"/>
      <c r="BA54" s="39"/>
      <c r="BB54" s="39"/>
      <c r="BC54" s="55"/>
    </row>
    <row r="55" spans="1:55" ht="24.95" customHeight="1" x14ac:dyDescent="0.25">
      <c r="A55" s="56" t="str">
        <f>[1]ФИЗРА!A32</f>
        <v>ЕН.02</v>
      </c>
      <c r="B55" s="56" t="str">
        <f>[1]ФИЗРА!B32</f>
        <v>Информатика и ИКТ в ПД</v>
      </c>
      <c r="C55" s="57" t="s">
        <v>24</v>
      </c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39"/>
      <c r="V55" s="39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42"/>
      <c r="AT55" s="40"/>
      <c r="AU55" s="39"/>
      <c r="AV55" s="39"/>
      <c r="AW55" s="39"/>
      <c r="AX55" s="39"/>
      <c r="AY55" s="39"/>
      <c r="AZ55" s="39"/>
      <c r="BA55" s="39"/>
      <c r="BB55" s="39"/>
      <c r="BC55" s="55"/>
    </row>
    <row r="56" spans="1:55" ht="24.95" customHeight="1" x14ac:dyDescent="0.25">
      <c r="A56" s="56"/>
      <c r="B56" s="56"/>
      <c r="C56" s="32" t="s">
        <v>27</v>
      </c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9"/>
      <c r="V56" s="39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42"/>
      <c r="AT56" s="40"/>
      <c r="AU56" s="39"/>
      <c r="AV56" s="39"/>
      <c r="AW56" s="39"/>
      <c r="AX56" s="39"/>
      <c r="AY56" s="39"/>
      <c r="AZ56" s="39"/>
      <c r="BA56" s="39"/>
      <c r="BB56" s="39"/>
      <c r="BC56" s="55"/>
    </row>
    <row r="57" spans="1:55" ht="24.95" customHeight="1" x14ac:dyDescent="0.25">
      <c r="A57" s="61" t="str">
        <f>[1]ФИЗРА!A33</f>
        <v xml:space="preserve">П.00 </v>
      </c>
      <c r="B57" s="61" t="str">
        <f>[1]ФИЗРА!B33</f>
        <v>Профессиональный цикл</v>
      </c>
      <c r="C57" s="62" t="s">
        <v>38</v>
      </c>
      <c r="D57" s="63">
        <f t="shared" ref="D57:T58" si="6">D59+D85</f>
        <v>4</v>
      </c>
      <c r="E57" s="63">
        <f t="shared" si="6"/>
        <v>4</v>
      </c>
      <c r="F57" s="63">
        <f t="shared" si="6"/>
        <v>4</v>
      </c>
      <c r="G57" s="63">
        <f t="shared" si="6"/>
        <v>4</v>
      </c>
      <c r="H57" s="63">
        <f t="shared" si="6"/>
        <v>4</v>
      </c>
      <c r="I57" s="63">
        <f t="shared" si="6"/>
        <v>4</v>
      </c>
      <c r="J57" s="63">
        <f t="shared" si="6"/>
        <v>4</v>
      </c>
      <c r="K57" s="63">
        <f t="shared" si="6"/>
        <v>4</v>
      </c>
      <c r="L57" s="63">
        <f t="shared" si="6"/>
        <v>4</v>
      </c>
      <c r="M57" s="63">
        <f t="shared" si="6"/>
        <v>4</v>
      </c>
      <c r="N57" s="63">
        <f t="shared" si="6"/>
        <v>4</v>
      </c>
      <c r="O57" s="63">
        <f t="shared" si="6"/>
        <v>4</v>
      </c>
      <c r="P57" s="63">
        <f t="shared" si="6"/>
        <v>4</v>
      </c>
      <c r="Q57" s="63">
        <f t="shared" si="6"/>
        <v>4</v>
      </c>
      <c r="R57" s="63">
        <f t="shared" si="6"/>
        <v>4</v>
      </c>
      <c r="S57" s="63">
        <f t="shared" si="6"/>
        <v>4</v>
      </c>
      <c r="T57" s="63">
        <f t="shared" si="6"/>
        <v>4</v>
      </c>
      <c r="U57" s="39"/>
      <c r="V57" s="39"/>
      <c r="W57" s="63">
        <f t="shared" ref="W57:AT58" si="7">W59+W85</f>
        <v>2</v>
      </c>
      <c r="X57" s="63">
        <f t="shared" si="7"/>
        <v>2</v>
      </c>
      <c r="Y57" s="63">
        <f t="shared" si="7"/>
        <v>2</v>
      </c>
      <c r="Z57" s="63">
        <f t="shared" si="7"/>
        <v>2</v>
      </c>
      <c r="AA57" s="63">
        <f t="shared" si="7"/>
        <v>2</v>
      </c>
      <c r="AB57" s="63">
        <f t="shared" si="7"/>
        <v>2</v>
      </c>
      <c r="AC57" s="63">
        <f t="shared" si="7"/>
        <v>2</v>
      </c>
      <c r="AD57" s="63">
        <f t="shared" si="7"/>
        <v>2</v>
      </c>
      <c r="AE57" s="63">
        <f t="shared" si="7"/>
        <v>2</v>
      </c>
      <c r="AF57" s="63">
        <f t="shared" si="7"/>
        <v>2</v>
      </c>
      <c r="AG57" s="63">
        <f t="shared" si="7"/>
        <v>2</v>
      </c>
      <c r="AH57" s="63">
        <f t="shared" si="7"/>
        <v>2</v>
      </c>
      <c r="AI57" s="63">
        <f t="shared" si="7"/>
        <v>2</v>
      </c>
      <c r="AJ57" s="63">
        <f t="shared" si="7"/>
        <v>2</v>
      </c>
      <c r="AK57" s="63">
        <f t="shared" si="7"/>
        <v>2</v>
      </c>
      <c r="AL57" s="63">
        <f t="shared" si="7"/>
        <v>2</v>
      </c>
      <c r="AM57" s="63">
        <f t="shared" si="7"/>
        <v>2</v>
      </c>
      <c r="AN57" s="63">
        <f t="shared" si="7"/>
        <v>2</v>
      </c>
      <c r="AO57" s="63">
        <f t="shared" si="7"/>
        <v>1</v>
      </c>
      <c r="AP57" s="63">
        <f t="shared" si="7"/>
        <v>1</v>
      </c>
      <c r="AQ57" s="63">
        <f t="shared" si="7"/>
        <v>1</v>
      </c>
      <c r="AR57" s="63">
        <f t="shared" si="7"/>
        <v>1</v>
      </c>
      <c r="AS57" s="40">
        <f t="shared" si="7"/>
        <v>0</v>
      </c>
      <c r="AT57" s="40">
        <f t="shared" si="7"/>
        <v>0</v>
      </c>
      <c r="AU57" s="39"/>
      <c r="AV57" s="39"/>
      <c r="AW57" s="39"/>
      <c r="AX57" s="39"/>
      <c r="AY57" s="39"/>
      <c r="AZ57" s="39"/>
      <c r="BA57" s="39"/>
      <c r="BB57" s="39"/>
      <c r="BC57" s="55"/>
    </row>
    <row r="58" spans="1:55" ht="24.95" customHeight="1" x14ac:dyDescent="0.25">
      <c r="A58" s="56"/>
      <c r="B58" s="56"/>
      <c r="C58" s="32" t="s">
        <v>27</v>
      </c>
      <c r="D58" s="38">
        <f t="shared" si="6"/>
        <v>2</v>
      </c>
      <c r="E58" s="38">
        <f t="shared" si="6"/>
        <v>2</v>
      </c>
      <c r="F58" s="38">
        <f t="shared" si="6"/>
        <v>2</v>
      </c>
      <c r="G58" s="38">
        <f t="shared" si="6"/>
        <v>2</v>
      </c>
      <c r="H58" s="38">
        <f t="shared" si="6"/>
        <v>2</v>
      </c>
      <c r="I58" s="38">
        <f t="shared" si="6"/>
        <v>2</v>
      </c>
      <c r="J58" s="38">
        <f t="shared" si="6"/>
        <v>2</v>
      </c>
      <c r="K58" s="38">
        <f t="shared" si="6"/>
        <v>2</v>
      </c>
      <c r="L58" s="38">
        <f t="shared" si="6"/>
        <v>2</v>
      </c>
      <c r="M58" s="38">
        <f t="shared" si="6"/>
        <v>2</v>
      </c>
      <c r="N58" s="38">
        <f t="shared" si="6"/>
        <v>2</v>
      </c>
      <c r="O58" s="38">
        <f t="shared" si="6"/>
        <v>2</v>
      </c>
      <c r="P58" s="38">
        <f t="shared" si="6"/>
        <v>2</v>
      </c>
      <c r="Q58" s="38">
        <f t="shared" si="6"/>
        <v>2</v>
      </c>
      <c r="R58" s="38">
        <f t="shared" si="6"/>
        <v>2</v>
      </c>
      <c r="S58" s="38">
        <f t="shared" si="6"/>
        <v>2</v>
      </c>
      <c r="T58" s="38">
        <f t="shared" si="6"/>
        <v>2</v>
      </c>
      <c r="U58" s="39"/>
      <c r="V58" s="39"/>
      <c r="W58" s="38">
        <f t="shared" si="7"/>
        <v>1</v>
      </c>
      <c r="X58" s="38">
        <f t="shared" si="7"/>
        <v>1</v>
      </c>
      <c r="Y58" s="38">
        <f t="shared" si="7"/>
        <v>1</v>
      </c>
      <c r="Z58" s="38">
        <f t="shared" si="7"/>
        <v>1</v>
      </c>
      <c r="AA58" s="38">
        <f t="shared" si="7"/>
        <v>1</v>
      </c>
      <c r="AB58" s="38">
        <f t="shared" si="7"/>
        <v>1</v>
      </c>
      <c r="AC58" s="38">
        <f t="shared" si="7"/>
        <v>1</v>
      </c>
      <c r="AD58" s="38">
        <f t="shared" si="7"/>
        <v>1</v>
      </c>
      <c r="AE58" s="38">
        <f t="shared" si="7"/>
        <v>1</v>
      </c>
      <c r="AF58" s="38">
        <f t="shared" si="7"/>
        <v>1</v>
      </c>
      <c r="AG58" s="38">
        <f t="shared" si="7"/>
        <v>1</v>
      </c>
      <c r="AH58" s="38">
        <f t="shared" si="7"/>
        <v>1</v>
      </c>
      <c r="AI58" s="38">
        <f t="shared" si="7"/>
        <v>1</v>
      </c>
      <c r="AJ58" s="38">
        <f t="shared" si="7"/>
        <v>1</v>
      </c>
      <c r="AK58" s="38">
        <f t="shared" si="7"/>
        <v>1</v>
      </c>
      <c r="AL58" s="38">
        <f t="shared" si="7"/>
        <v>1</v>
      </c>
      <c r="AM58" s="38">
        <f t="shared" si="7"/>
        <v>1</v>
      </c>
      <c r="AN58" s="38">
        <f t="shared" si="7"/>
        <v>1</v>
      </c>
      <c r="AO58" s="38">
        <f t="shared" si="7"/>
        <v>1</v>
      </c>
      <c r="AP58" s="38">
        <f t="shared" si="7"/>
        <v>1</v>
      </c>
      <c r="AQ58" s="38">
        <f t="shared" si="7"/>
        <v>1</v>
      </c>
      <c r="AR58" s="38">
        <f t="shared" si="7"/>
        <v>1</v>
      </c>
      <c r="AS58" s="40">
        <f t="shared" si="7"/>
        <v>0</v>
      </c>
      <c r="AT58" s="40">
        <f t="shared" si="7"/>
        <v>0</v>
      </c>
      <c r="AU58" s="39"/>
      <c r="AV58" s="39"/>
      <c r="AW58" s="39"/>
      <c r="AX58" s="39"/>
      <c r="AY58" s="39"/>
      <c r="AZ58" s="39"/>
      <c r="BA58" s="39"/>
      <c r="BB58" s="39"/>
      <c r="BC58" s="55"/>
    </row>
    <row r="59" spans="1:55" ht="24.95" customHeight="1" x14ac:dyDescent="0.25">
      <c r="A59" s="64" t="str">
        <f>[1]ФИЗРА!A34</f>
        <v>ОП.00</v>
      </c>
      <c r="B59" s="64" t="str">
        <f>[1]ФИЗРА!B34</f>
        <v>Общепрофессиональные дисциплины</v>
      </c>
      <c r="C59" s="65" t="s">
        <v>24</v>
      </c>
      <c r="D59" s="66">
        <f>D61+D63+D65+D67+D69+D71+D73+D75+D77+D79+D81+D83</f>
        <v>0</v>
      </c>
      <c r="E59" s="66">
        <f t="shared" ref="E59:AT60" si="8">E61+E63+E65+E67+E69+E71+E73+E75+E77+E79+E81+E83</f>
        <v>0</v>
      </c>
      <c r="F59" s="66">
        <f t="shared" si="8"/>
        <v>0</v>
      </c>
      <c r="G59" s="66">
        <f t="shared" si="8"/>
        <v>0</v>
      </c>
      <c r="H59" s="66">
        <f t="shared" si="8"/>
        <v>0</v>
      </c>
      <c r="I59" s="66">
        <f t="shared" si="8"/>
        <v>0</v>
      </c>
      <c r="J59" s="66">
        <f t="shared" si="8"/>
        <v>0</v>
      </c>
      <c r="K59" s="66">
        <f t="shared" si="8"/>
        <v>0</v>
      </c>
      <c r="L59" s="66">
        <f t="shared" si="8"/>
        <v>0</v>
      </c>
      <c r="M59" s="66">
        <f t="shared" si="8"/>
        <v>0</v>
      </c>
      <c r="N59" s="66">
        <f t="shared" si="8"/>
        <v>0</v>
      </c>
      <c r="O59" s="66">
        <f t="shared" si="8"/>
        <v>0</v>
      </c>
      <c r="P59" s="66">
        <f t="shared" si="8"/>
        <v>0</v>
      </c>
      <c r="Q59" s="66">
        <f t="shared" si="8"/>
        <v>0</v>
      </c>
      <c r="R59" s="66">
        <f t="shared" si="8"/>
        <v>0</v>
      </c>
      <c r="S59" s="66">
        <f t="shared" si="8"/>
        <v>0</v>
      </c>
      <c r="T59" s="66">
        <f t="shared" si="8"/>
        <v>0</v>
      </c>
      <c r="U59" s="39"/>
      <c r="V59" s="39"/>
      <c r="W59" s="66">
        <f t="shared" si="8"/>
        <v>0</v>
      </c>
      <c r="X59" s="66">
        <f t="shared" si="8"/>
        <v>0</v>
      </c>
      <c r="Y59" s="66">
        <f t="shared" si="8"/>
        <v>0</v>
      </c>
      <c r="Z59" s="66">
        <f t="shared" si="8"/>
        <v>0</v>
      </c>
      <c r="AA59" s="66">
        <f t="shared" si="8"/>
        <v>0</v>
      </c>
      <c r="AB59" s="66">
        <f t="shared" si="8"/>
        <v>0</v>
      </c>
      <c r="AC59" s="66">
        <f t="shared" si="8"/>
        <v>0</v>
      </c>
      <c r="AD59" s="66">
        <f t="shared" si="8"/>
        <v>0</v>
      </c>
      <c r="AE59" s="66">
        <f t="shared" si="8"/>
        <v>0</v>
      </c>
      <c r="AF59" s="66">
        <f t="shared" si="8"/>
        <v>0</v>
      </c>
      <c r="AG59" s="66">
        <f t="shared" si="8"/>
        <v>0</v>
      </c>
      <c r="AH59" s="66">
        <f t="shared" si="8"/>
        <v>0</v>
      </c>
      <c r="AI59" s="66">
        <f t="shared" si="8"/>
        <v>0</v>
      </c>
      <c r="AJ59" s="66">
        <f t="shared" si="8"/>
        <v>0</v>
      </c>
      <c r="AK59" s="66">
        <f t="shared" si="8"/>
        <v>0</v>
      </c>
      <c r="AL59" s="66">
        <f t="shared" si="8"/>
        <v>0</v>
      </c>
      <c r="AM59" s="66">
        <f t="shared" si="8"/>
        <v>0</v>
      </c>
      <c r="AN59" s="66">
        <f t="shared" si="8"/>
        <v>0</v>
      </c>
      <c r="AO59" s="66">
        <f t="shared" si="8"/>
        <v>0</v>
      </c>
      <c r="AP59" s="66">
        <f t="shared" si="8"/>
        <v>0</v>
      </c>
      <c r="AQ59" s="66">
        <f t="shared" si="8"/>
        <v>0</v>
      </c>
      <c r="AR59" s="66">
        <f t="shared" si="8"/>
        <v>0</v>
      </c>
      <c r="AS59" s="40">
        <f t="shared" si="8"/>
        <v>0</v>
      </c>
      <c r="AT59" s="40">
        <f t="shared" si="8"/>
        <v>0</v>
      </c>
      <c r="AU59" s="39"/>
      <c r="AV59" s="39"/>
      <c r="AW59" s="39"/>
      <c r="AX59" s="39"/>
      <c r="AY59" s="39"/>
      <c r="AZ59" s="39"/>
      <c r="BA59" s="39"/>
      <c r="BB59" s="39"/>
      <c r="BC59" s="55"/>
    </row>
    <row r="60" spans="1:55" ht="24.95" customHeight="1" x14ac:dyDescent="0.25">
      <c r="A60" s="56"/>
      <c r="B60" s="56"/>
      <c r="C60" s="32" t="s">
        <v>27</v>
      </c>
      <c r="D60" s="38">
        <f>D62+D64+D66+D68+D70+D72+D74+D76+D78+D80+D82+D84</f>
        <v>0</v>
      </c>
      <c r="E60" s="38">
        <f t="shared" si="8"/>
        <v>0</v>
      </c>
      <c r="F60" s="38">
        <f t="shared" si="8"/>
        <v>0</v>
      </c>
      <c r="G60" s="38">
        <f t="shared" si="8"/>
        <v>0</v>
      </c>
      <c r="H60" s="38">
        <f t="shared" si="8"/>
        <v>0</v>
      </c>
      <c r="I60" s="38">
        <f t="shared" si="8"/>
        <v>0</v>
      </c>
      <c r="J60" s="38">
        <f t="shared" si="8"/>
        <v>0</v>
      </c>
      <c r="K60" s="38">
        <f t="shared" si="8"/>
        <v>0</v>
      </c>
      <c r="L60" s="38">
        <f t="shared" si="8"/>
        <v>0</v>
      </c>
      <c r="M60" s="38">
        <f t="shared" si="8"/>
        <v>0</v>
      </c>
      <c r="N60" s="38">
        <f t="shared" si="8"/>
        <v>0</v>
      </c>
      <c r="O60" s="38">
        <f t="shared" si="8"/>
        <v>0</v>
      </c>
      <c r="P60" s="38">
        <f t="shared" si="8"/>
        <v>0</v>
      </c>
      <c r="Q60" s="38">
        <f t="shared" si="8"/>
        <v>0</v>
      </c>
      <c r="R60" s="38">
        <f t="shared" si="8"/>
        <v>0</v>
      </c>
      <c r="S60" s="38">
        <f t="shared" si="8"/>
        <v>0</v>
      </c>
      <c r="T60" s="38">
        <f t="shared" si="8"/>
        <v>0</v>
      </c>
      <c r="U60" s="39"/>
      <c r="V60" s="39"/>
      <c r="W60" s="38">
        <f t="shared" si="8"/>
        <v>0</v>
      </c>
      <c r="X60" s="38">
        <f t="shared" si="8"/>
        <v>0</v>
      </c>
      <c r="Y60" s="38">
        <f t="shared" si="8"/>
        <v>0</v>
      </c>
      <c r="Z60" s="38">
        <f t="shared" si="8"/>
        <v>0</v>
      </c>
      <c r="AA60" s="38">
        <f t="shared" si="8"/>
        <v>0</v>
      </c>
      <c r="AB60" s="38">
        <f t="shared" si="8"/>
        <v>0</v>
      </c>
      <c r="AC60" s="38">
        <f t="shared" si="8"/>
        <v>0</v>
      </c>
      <c r="AD60" s="38">
        <f t="shared" si="8"/>
        <v>0</v>
      </c>
      <c r="AE60" s="38">
        <f t="shared" si="8"/>
        <v>0</v>
      </c>
      <c r="AF60" s="38">
        <f t="shared" si="8"/>
        <v>0</v>
      </c>
      <c r="AG60" s="38">
        <f t="shared" si="8"/>
        <v>0</v>
      </c>
      <c r="AH60" s="38">
        <f t="shared" si="8"/>
        <v>0</v>
      </c>
      <c r="AI60" s="38">
        <f t="shared" si="8"/>
        <v>0</v>
      </c>
      <c r="AJ60" s="38">
        <f t="shared" si="8"/>
        <v>0</v>
      </c>
      <c r="AK60" s="38">
        <f t="shared" si="8"/>
        <v>0</v>
      </c>
      <c r="AL60" s="38">
        <f t="shared" si="8"/>
        <v>0</v>
      </c>
      <c r="AM60" s="38">
        <f t="shared" si="8"/>
        <v>0</v>
      </c>
      <c r="AN60" s="38">
        <f t="shared" si="8"/>
        <v>0</v>
      </c>
      <c r="AO60" s="38">
        <f t="shared" si="8"/>
        <v>0</v>
      </c>
      <c r="AP60" s="38">
        <f t="shared" si="8"/>
        <v>0</v>
      </c>
      <c r="AQ60" s="38">
        <f t="shared" si="8"/>
        <v>0</v>
      </c>
      <c r="AR60" s="38">
        <f t="shared" si="8"/>
        <v>0</v>
      </c>
      <c r="AS60" s="40">
        <f t="shared" si="8"/>
        <v>0</v>
      </c>
      <c r="AT60" s="40">
        <f t="shared" si="8"/>
        <v>0</v>
      </c>
      <c r="AU60" s="39"/>
      <c r="AV60" s="39"/>
      <c r="AW60" s="39"/>
      <c r="AX60" s="39"/>
      <c r="AY60" s="39"/>
      <c r="AZ60" s="39"/>
      <c r="BA60" s="39"/>
      <c r="BB60" s="39"/>
      <c r="BC60" s="55"/>
    </row>
    <row r="61" spans="1:55" ht="24.95" customHeight="1" x14ac:dyDescent="0.25">
      <c r="A61" s="56" t="str">
        <f>[1]ФИЗРА!A35</f>
        <v>ОП.01</v>
      </c>
      <c r="B61" s="56" t="str">
        <f>[1]ФИЗРА!B35</f>
        <v>Анатомия</v>
      </c>
      <c r="C61" s="57" t="s">
        <v>24</v>
      </c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39"/>
      <c r="V61" s="39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40"/>
      <c r="AT61" s="40"/>
      <c r="AU61" s="39"/>
      <c r="AV61" s="39"/>
      <c r="AW61" s="39"/>
      <c r="AX61" s="39"/>
      <c r="AY61" s="39"/>
      <c r="AZ61" s="39"/>
      <c r="BA61" s="39"/>
      <c r="BB61" s="39"/>
      <c r="BC61" s="55"/>
    </row>
    <row r="62" spans="1:55" ht="24.95" customHeight="1" x14ac:dyDescent="0.25">
      <c r="A62" s="56"/>
      <c r="B62" s="56"/>
      <c r="C62" s="32" t="s">
        <v>27</v>
      </c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9"/>
      <c r="V62" s="39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42"/>
      <c r="AT62" s="40"/>
      <c r="AU62" s="39"/>
      <c r="AV62" s="39"/>
      <c r="AW62" s="39"/>
      <c r="AX62" s="39"/>
      <c r="AY62" s="39"/>
      <c r="AZ62" s="39"/>
      <c r="BA62" s="39"/>
      <c r="BB62" s="39"/>
      <c r="BC62" s="55"/>
    </row>
    <row r="63" spans="1:55" ht="24.95" customHeight="1" x14ac:dyDescent="0.25">
      <c r="A63" s="56" t="str">
        <f>[1]ФИЗРА!A36</f>
        <v>ОП.02</v>
      </c>
      <c r="B63" s="56" t="str">
        <f>[1]ФИЗРА!B36</f>
        <v>Физиология с основами биохимии</v>
      </c>
      <c r="C63" s="57" t="s">
        <v>24</v>
      </c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39"/>
      <c r="V63" s="39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42"/>
      <c r="AT63" s="40"/>
      <c r="AU63" s="39"/>
      <c r="AV63" s="39"/>
      <c r="AW63" s="39"/>
      <c r="AX63" s="39"/>
      <c r="AY63" s="39"/>
      <c r="AZ63" s="39"/>
      <c r="BA63" s="39"/>
      <c r="BB63" s="39"/>
      <c r="BC63" s="55"/>
    </row>
    <row r="64" spans="1:55" ht="24.95" customHeight="1" x14ac:dyDescent="0.25">
      <c r="A64" s="56"/>
      <c r="B64" s="56"/>
      <c r="C64" s="32" t="s">
        <v>27</v>
      </c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9"/>
      <c r="V64" s="39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42"/>
      <c r="AT64" s="40"/>
      <c r="AU64" s="39"/>
      <c r="AV64" s="39"/>
      <c r="AW64" s="39"/>
      <c r="AX64" s="39"/>
      <c r="AY64" s="39"/>
      <c r="AZ64" s="39"/>
      <c r="BA64" s="39"/>
      <c r="BB64" s="39"/>
      <c r="BC64" s="55"/>
    </row>
    <row r="65" spans="1:55" ht="24.95" customHeight="1" x14ac:dyDescent="0.25">
      <c r="A65" s="56" t="str">
        <f>[1]ФИЗРА!A37</f>
        <v>ОП.03</v>
      </c>
      <c r="B65" s="56" t="str">
        <f>[1]ФИЗРА!B37</f>
        <v>Гигиенические основы физической культуры и спорта</v>
      </c>
      <c r="C65" s="57" t="s">
        <v>24</v>
      </c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39"/>
      <c r="V65" s="39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42"/>
      <c r="AT65" s="40"/>
      <c r="AU65" s="39"/>
      <c r="AV65" s="39"/>
      <c r="AW65" s="39"/>
      <c r="AX65" s="39"/>
      <c r="AY65" s="39"/>
      <c r="AZ65" s="39"/>
      <c r="BA65" s="39"/>
      <c r="BB65" s="39"/>
      <c r="BC65" s="55"/>
    </row>
    <row r="66" spans="1:55" ht="24.95" customHeight="1" x14ac:dyDescent="0.25">
      <c r="A66" s="56"/>
      <c r="B66" s="56"/>
      <c r="C66" s="32" t="s">
        <v>27</v>
      </c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9"/>
      <c r="V66" s="39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42"/>
      <c r="AT66" s="40"/>
      <c r="AU66" s="39"/>
      <c r="AV66" s="39"/>
      <c r="AW66" s="39"/>
      <c r="AX66" s="39"/>
      <c r="AY66" s="39"/>
      <c r="AZ66" s="39"/>
      <c r="BA66" s="39"/>
      <c r="BB66" s="39"/>
      <c r="BC66" s="55"/>
    </row>
    <row r="67" spans="1:55" ht="24.95" customHeight="1" x14ac:dyDescent="0.25">
      <c r="A67" s="56" t="str">
        <f>[1]ФИЗРА!A38</f>
        <v>ОП.04</v>
      </c>
      <c r="B67" s="56" t="str">
        <f>[1]ФИЗРА!B38</f>
        <v>Основы врачебного контроля</v>
      </c>
      <c r="C67" s="57" t="s">
        <v>24</v>
      </c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39"/>
      <c r="V67" s="39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42"/>
      <c r="AT67" s="40"/>
      <c r="AU67" s="39"/>
      <c r="AV67" s="39"/>
      <c r="AW67" s="39"/>
      <c r="AX67" s="39"/>
      <c r="AY67" s="39"/>
      <c r="AZ67" s="39"/>
      <c r="BA67" s="39"/>
      <c r="BB67" s="39"/>
      <c r="BC67" s="55"/>
    </row>
    <row r="68" spans="1:55" ht="24.95" customHeight="1" x14ac:dyDescent="0.25">
      <c r="A68" s="56"/>
      <c r="B68" s="56"/>
      <c r="C68" s="32" t="s">
        <v>27</v>
      </c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9"/>
      <c r="V68" s="39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42"/>
      <c r="AT68" s="40"/>
      <c r="AU68" s="39"/>
      <c r="AV68" s="39"/>
      <c r="AW68" s="39"/>
      <c r="AX68" s="39"/>
      <c r="AY68" s="39"/>
      <c r="AZ68" s="39"/>
      <c r="BA68" s="39"/>
      <c r="BB68" s="39"/>
      <c r="BC68" s="55"/>
    </row>
    <row r="69" spans="1:55" ht="24.95" customHeight="1" x14ac:dyDescent="0.25">
      <c r="A69" s="56" t="str">
        <f>[1]ФИЗРА!A39</f>
        <v>ОП.05</v>
      </c>
      <c r="B69" s="56" t="str">
        <f>[1]ФИЗРА!B39</f>
        <v>Педагогика</v>
      </c>
      <c r="C69" s="57" t="s">
        <v>24</v>
      </c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39"/>
      <c r="V69" s="39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42"/>
      <c r="AT69" s="40"/>
      <c r="AU69" s="39"/>
      <c r="AV69" s="39"/>
      <c r="AW69" s="39"/>
      <c r="AX69" s="39"/>
      <c r="AY69" s="39"/>
      <c r="AZ69" s="39"/>
      <c r="BA69" s="39"/>
      <c r="BB69" s="39"/>
      <c r="BC69" s="55"/>
    </row>
    <row r="70" spans="1:55" ht="24.95" customHeight="1" x14ac:dyDescent="0.25">
      <c r="A70" s="56"/>
      <c r="B70" s="56"/>
      <c r="C70" s="49" t="s">
        <v>27</v>
      </c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9"/>
      <c r="V70" s="39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42"/>
      <c r="AT70" s="40"/>
      <c r="AU70" s="39"/>
      <c r="AV70" s="39"/>
      <c r="AW70" s="39"/>
      <c r="AX70" s="39"/>
      <c r="AY70" s="39"/>
      <c r="AZ70" s="39"/>
      <c r="BA70" s="39"/>
      <c r="BB70" s="39"/>
      <c r="BC70" s="55"/>
    </row>
    <row r="71" spans="1:55" ht="24.95" customHeight="1" x14ac:dyDescent="0.25">
      <c r="A71" s="56" t="str">
        <f>[1]ФИЗРА!A40</f>
        <v>ОП.06</v>
      </c>
      <c r="B71" s="56" t="str">
        <f>[1]ФИЗРА!B40</f>
        <v xml:space="preserve">Психология </v>
      </c>
      <c r="C71" s="57" t="s">
        <v>24</v>
      </c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39"/>
      <c r="V71" s="39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42"/>
      <c r="AT71" s="40"/>
      <c r="AU71" s="39"/>
      <c r="AV71" s="39"/>
      <c r="AW71" s="39"/>
      <c r="AX71" s="39"/>
      <c r="AY71" s="39"/>
      <c r="AZ71" s="39"/>
      <c r="BA71" s="39"/>
      <c r="BB71" s="39"/>
      <c r="BC71" s="55"/>
    </row>
    <row r="72" spans="1:55" ht="24.95" customHeight="1" x14ac:dyDescent="0.25">
      <c r="A72" s="56"/>
      <c r="B72" s="56"/>
      <c r="C72" s="32" t="s">
        <v>27</v>
      </c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9"/>
      <c r="V72" s="39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42"/>
      <c r="AT72" s="40"/>
      <c r="AU72" s="39"/>
      <c r="AV72" s="39"/>
      <c r="AW72" s="39"/>
      <c r="AX72" s="39"/>
      <c r="AY72" s="39"/>
      <c r="AZ72" s="39"/>
      <c r="BA72" s="39"/>
      <c r="BB72" s="39"/>
      <c r="BC72" s="55"/>
    </row>
    <row r="73" spans="1:55" ht="24.95" customHeight="1" x14ac:dyDescent="0.25">
      <c r="A73" s="56" t="str">
        <f>[1]ФИЗРА!A41</f>
        <v>ОП.07</v>
      </c>
      <c r="B73" s="56" t="str">
        <f>[1]ФИЗРА!B41</f>
        <v>Теория и история физической культуры и спорта</v>
      </c>
      <c r="C73" s="57" t="s">
        <v>24</v>
      </c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39"/>
      <c r="V73" s="39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42"/>
      <c r="AT73" s="40"/>
      <c r="AU73" s="39"/>
      <c r="AV73" s="39"/>
      <c r="AW73" s="39"/>
      <c r="AX73" s="39"/>
      <c r="AY73" s="39"/>
      <c r="AZ73" s="39"/>
      <c r="BA73" s="39"/>
      <c r="BB73" s="39"/>
      <c r="BC73" s="55"/>
    </row>
    <row r="74" spans="1:55" ht="24.95" customHeight="1" x14ac:dyDescent="0.25">
      <c r="A74" s="56"/>
      <c r="B74" s="56"/>
      <c r="C74" s="32" t="s">
        <v>27</v>
      </c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9"/>
      <c r="V74" s="39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42"/>
      <c r="AT74" s="40"/>
      <c r="AU74" s="39"/>
      <c r="AV74" s="39"/>
      <c r="AW74" s="39"/>
      <c r="AX74" s="39"/>
      <c r="AY74" s="39"/>
      <c r="AZ74" s="39"/>
      <c r="BA74" s="39"/>
      <c r="BB74" s="39"/>
      <c r="BC74" s="55"/>
    </row>
    <row r="75" spans="1:55" ht="24.95" customHeight="1" x14ac:dyDescent="0.25">
      <c r="A75" s="56" t="str">
        <f>[1]ФИЗРА!A42</f>
        <v>ОП.08</v>
      </c>
      <c r="B75" s="56" t="str">
        <f>[1]ФИЗРА!B42</f>
        <v>Правовое обеспечение профессиональной деятельности</v>
      </c>
      <c r="C75" s="57" t="s">
        <v>24</v>
      </c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39"/>
      <c r="V75" s="39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42"/>
      <c r="AT75" s="40"/>
      <c r="AU75" s="39"/>
      <c r="AV75" s="39"/>
      <c r="AW75" s="39"/>
      <c r="AX75" s="39"/>
      <c r="AY75" s="39"/>
      <c r="AZ75" s="39"/>
      <c r="BA75" s="39"/>
      <c r="BB75" s="39"/>
      <c r="BC75" s="55"/>
    </row>
    <row r="76" spans="1:55" ht="24.95" customHeight="1" x14ac:dyDescent="0.25">
      <c r="A76" s="56"/>
      <c r="B76" s="56"/>
      <c r="C76" s="32" t="s">
        <v>27</v>
      </c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9"/>
      <c r="V76" s="39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42"/>
      <c r="AT76" s="40"/>
      <c r="AU76" s="39"/>
      <c r="AV76" s="39"/>
      <c r="AW76" s="39"/>
      <c r="AX76" s="39"/>
      <c r="AY76" s="39"/>
      <c r="AZ76" s="39"/>
      <c r="BA76" s="39"/>
      <c r="BB76" s="39"/>
      <c r="BC76" s="55"/>
    </row>
    <row r="77" spans="1:55" ht="24.95" customHeight="1" x14ac:dyDescent="0.25">
      <c r="A77" s="56" t="str">
        <f>[1]ФИЗРА!A43</f>
        <v>ОП.09</v>
      </c>
      <c r="B77" s="56" t="str">
        <f>[1]ФИЗРА!B43</f>
        <v>Оновы биомеханики</v>
      </c>
      <c r="C77" s="57" t="s">
        <v>24</v>
      </c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39"/>
      <c r="V77" s="39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42"/>
      <c r="AT77" s="40"/>
      <c r="AU77" s="39"/>
      <c r="AV77" s="39"/>
      <c r="AW77" s="39"/>
      <c r="AX77" s="39"/>
      <c r="AY77" s="39"/>
      <c r="AZ77" s="39"/>
      <c r="BA77" s="39"/>
      <c r="BB77" s="39"/>
      <c r="BC77" s="55"/>
    </row>
    <row r="78" spans="1:55" ht="24.95" customHeight="1" x14ac:dyDescent="0.25">
      <c r="A78" s="56"/>
      <c r="B78" s="56"/>
      <c r="C78" s="32" t="s">
        <v>27</v>
      </c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9"/>
      <c r="V78" s="39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42"/>
      <c r="AT78" s="40"/>
      <c r="AU78" s="39"/>
      <c r="AV78" s="39"/>
      <c r="AW78" s="39"/>
      <c r="AX78" s="39"/>
      <c r="AY78" s="39"/>
      <c r="AZ78" s="39"/>
      <c r="BA78" s="39"/>
      <c r="BB78" s="39"/>
      <c r="BC78" s="55"/>
    </row>
    <row r="79" spans="1:55" ht="24.95" customHeight="1" x14ac:dyDescent="0.25">
      <c r="A79" s="56" t="str">
        <f>[1]ФИЗРА!A44</f>
        <v>ОП.10</v>
      </c>
      <c r="B79" s="56" t="str">
        <f>[1]ФИЗРА!B44</f>
        <v>Безопасность жизнедеятельности</v>
      </c>
      <c r="C79" s="57" t="s">
        <v>24</v>
      </c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39"/>
      <c r="V79" s="39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42"/>
      <c r="AT79" s="40"/>
      <c r="AU79" s="39"/>
      <c r="AV79" s="39"/>
      <c r="AW79" s="39"/>
      <c r="AX79" s="39"/>
      <c r="AY79" s="39"/>
      <c r="AZ79" s="39"/>
      <c r="BA79" s="39"/>
      <c r="BB79" s="39"/>
      <c r="BC79" s="55"/>
    </row>
    <row r="80" spans="1:55" ht="24.95" customHeight="1" x14ac:dyDescent="0.25">
      <c r="A80" s="56"/>
      <c r="B80" s="56"/>
      <c r="C80" s="49" t="s">
        <v>27</v>
      </c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9"/>
      <c r="V80" s="39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42"/>
      <c r="AT80" s="40"/>
      <c r="AU80" s="39"/>
      <c r="AV80" s="39"/>
      <c r="AW80" s="39"/>
      <c r="AX80" s="39"/>
      <c r="AY80" s="39"/>
      <c r="AZ80" s="39"/>
      <c r="BA80" s="39"/>
      <c r="BB80" s="39"/>
      <c r="BC80" s="55"/>
    </row>
    <row r="81" spans="1:55" ht="24.95" customHeight="1" x14ac:dyDescent="0.25">
      <c r="A81" s="56" t="str">
        <f>[1]ФИЗРА!A45</f>
        <v>ОП.11</v>
      </c>
      <c r="B81" s="56" t="str">
        <f>[1]ФИЗРА!B45</f>
        <v>Психология физической культуры и спорта</v>
      </c>
      <c r="C81" s="57" t="s">
        <v>24</v>
      </c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39"/>
      <c r="V81" s="39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42"/>
      <c r="AT81" s="40"/>
      <c r="AU81" s="39"/>
      <c r="AV81" s="39"/>
      <c r="AW81" s="39"/>
      <c r="AX81" s="39"/>
      <c r="AY81" s="39"/>
      <c r="AZ81" s="39"/>
      <c r="BA81" s="39"/>
      <c r="BB81" s="39"/>
      <c r="BC81" s="55"/>
    </row>
    <row r="82" spans="1:55" ht="24.95" customHeight="1" x14ac:dyDescent="0.25">
      <c r="A82" s="56"/>
      <c r="B82" s="56"/>
      <c r="C82" s="32" t="s">
        <v>27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9"/>
      <c r="V82" s="39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42"/>
      <c r="AT82" s="40"/>
      <c r="AU82" s="39"/>
      <c r="AV82" s="39"/>
      <c r="AW82" s="39"/>
      <c r="AX82" s="39"/>
      <c r="AY82" s="39"/>
      <c r="AZ82" s="39"/>
      <c r="BA82" s="39"/>
      <c r="BB82" s="39"/>
      <c r="BC82" s="55"/>
    </row>
    <row r="83" spans="1:55" ht="24.95" customHeight="1" x14ac:dyDescent="0.25">
      <c r="A83" s="56" t="str">
        <f>[1]ФИЗРА!A46</f>
        <v>ОП.12</v>
      </c>
      <c r="B83" s="56" t="str">
        <f>[1]ФИЗРА!B46</f>
        <v>Менеджмент физической культуры и спорта</v>
      </c>
      <c r="C83" s="57" t="s">
        <v>24</v>
      </c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39"/>
      <c r="V83" s="39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42"/>
      <c r="AT83" s="42"/>
      <c r="AU83" s="39"/>
      <c r="AV83" s="39"/>
      <c r="AW83" s="39"/>
      <c r="AX83" s="39"/>
      <c r="AY83" s="39"/>
      <c r="AZ83" s="39"/>
      <c r="BA83" s="39"/>
      <c r="BB83" s="39"/>
      <c r="BC83" s="55"/>
    </row>
    <row r="84" spans="1:55" ht="24.95" customHeight="1" x14ac:dyDescent="0.25">
      <c r="A84" s="56"/>
      <c r="B84" s="56"/>
      <c r="C84" s="32" t="s">
        <v>27</v>
      </c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9"/>
      <c r="V84" s="39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42"/>
      <c r="AT84" s="42"/>
      <c r="AU84" s="39"/>
      <c r="AV84" s="39"/>
      <c r="AW84" s="39"/>
      <c r="AX84" s="39"/>
      <c r="AY84" s="39"/>
      <c r="AZ84" s="39"/>
      <c r="BA84" s="39"/>
      <c r="BB84" s="39"/>
      <c r="BC84" s="55"/>
    </row>
    <row r="85" spans="1:55" ht="24.95" customHeight="1" x14ac:dyDescent="0.25">
      <c r="A85" s="61" t="str">
        <f>[1]ФИЗРА!A47</f>
        <v>ПМ.00</v>
      </c>
      <c r="B85" s="61" t="str">
        <f>[1]ФИЗРА!B47</f>
        <v xml:space="preserve">ПРОФЕССИОНАЛЬНЫЕ МОДУЛИ </v>
      </c>
      <c r="C85" s="62"/>
      <c r="D85" s="67">
        <f>D87+D97+D109</f>
        <v>4</v>
      </c>
      <c r="E85" s="67">
        <f t="shared" ref="E85:AT86" si="9">E87+E97+E109</f>
        <v>4</v>
      </c>
      <c r="F85" s="67">
        <f t="shared" si="9"/>
        <v>4</v>
      </c>
      <c r="G85" s="67">
        <f t="shared" si="9"/>
        <v>4</v>
      </c>
      <c r="H85" s="67">
        <f t="shared" si="9"/>
        <v>4</v>
      </c>
      <c r="I85" s="67">
        <f t="shared" si="9"/>
        <v>4</v>
      </c>
      <c r="J85" s="67">
        <f t="shared" si="9"/>
        <v>4</v>
      </c>
      <c r="K85" s="67">
        <f t="shared" si="9"/>
        <v>4</v>
      </c>
      <c r="L85" s="67">
        <f t="shared" si="9"/>
        <v>4</v>
      </c>
      <c r="M85" s="67">
        <f t="shared" si="9"/>
        <v>4</v>
      </c>
      <c r="N85" s="67">
        <f t="shared" si="9"/>
        <v>4</v>
      </c>
      <c r="O85" s="67">
        <f t="shared" si="9"/>
        <v>4</v>
      </c>
      <c r="P85" s="67">
        <f t="shared" si="9"/>
        <v>4</v>
      </c>
      <c r="Q85" s="67">
        <f t="shared" si="9"/>
        <v>4</v>
      </c>
      <c r="R85" s="67">
        <f t="shared" si="9"/>
        <v>4</v>
      </c>
      <c r="S85" s="67">
        <f t="shared" si="9"/>
        <v>4</v>
      </c>
      <c r="T85" s="67">
        <f t="shared" si="9"/>
        <v>4</v>
      </c>
      <c r="U85" s="68"/>
      <c r="V85" s="68"/>
      <c r="W85" s="67">
        <f t="shared" si="9"/>
        <v>2</v>
      </c>
      <c r="X85" s="67">
        <f t="shared" si="9"/>
        <v>2</v>
      </c>
      <c r="Y85" s="67">
        <f t="shared" si="9"/>
        <v>2</v>
      </c>
      <c r="Z85" s="67">
        <f t="shared" si="9"/>
        <v>2</v>
      </c>
      <c r="AA85" s="67">
        <f t="shared" si="9"/>
        <v>2</v>
      </c>
      <c r="AB85" s="67">
        <f t="shared" si="9"/>
        <v>2</v>
      </c>
      <c r="AC85" s="67">
        <f t="shared" si="9"/>
        <v>2</v>
      </c>
      <c r="AD85" s="67">
        <f t="shared" si="9"/>
        <v>2</v>
      </c>
      <c r="AE85" s="67">
        <f t="shared" si="9"/>
        <v>2</v>
      </c>
      <c r="AF85" s="67">
        <f t="shared" si="9"/>
        <v>2</v>
      </c>
      <c r="AG85" s="67">
        <f t="shared" si="9"/>
        <v>2</v>
      </c>
      <c r="AH85" s="67">
        <f t="shared" si="9"/>
        <v>2</v>
      </c>
      <c r="AI85" s="67">
        <f t="shared" si="9"/>
        <v>2</v>
      </c>
      <c r="AJ85" s="67">
        <f t="shared" si="9"/>
        <v>2</v>
      </c>
      <c r="AK85" s="67">
        <f t="shared" si="9"/>
        <v>2</v>
      </c>
      <c r="AL85" s="67">
        <f t="shared" si="9"/>
        <v>2</v>
      </c>
      <c r="AM85" s="67">
        <f t="shared" si="9"/>
        <v>2</v>
      </c>
      <c r="AN85" s="67">
        <f t="shared" si="9"/>
        <v>2</v>
      </c>
      <c r="AO85" s="67">
        <f t="shared" si="9"/>
        <v>1</v>
      </c>
      <c r="AP85" s="67">
        <f t="shared" si="9"/>
        <v>1</v>
      </c>
      <c r="AQ85" s="67">
        <f t="shared" si="9"/>
        <v>1</v>
      </c>
      <c r="AR85" s="67">
        <f t="shared" si="9"/>
        <v>1</v>
      </c>
      <c r="AS85" s="42">
        <f t="shared" si="9"/>
        <v>0</v>
      </c>
      <c r="AT85" s="42">
        <f t="shared" si="9"/>
        <v>0</v>
      </c>
      <c r="AU85" s="39"/>
      <c r="AV85" s="39"/>
      <c r="AW85" s="39"/>
      <c r="AX85" s="39"/>
      <c r="AY85" s="39"/>
      <c r="AZ85" s="39"/>
      <c r="BA85" s="39"/>
      <c r="BB85" s="39"/>
      <c r="BC85" s="55"/>
    </row>
    <row r="86" spans="1:55" ht="24.95" customHeight="1" x14ac:dyDescent="0.25">
      <c r="A86" s="56"/>
      <c r="B86" s="56"/>
      <c r="C86" s="32" t="s">
        <v>27</v>
      </c>
      <c r="D86" s="38">
        <f>D88+D98+D110</f>
        <v>2</v>
      </c>
      <c r="E86" s="38">
        <f t="shared" si="9"/>
        <v>2</v>
      </c>
      <c r="F86" s="38">
        <f t="shared" si="9"/>
        <v>2</v>
      </c>
      <c r="G86" s="38">
        <f t="shared" si="9"/>
        <v>2</v>
      </c>
      <c r="H86" s="38">
        <f t="shared" si="9"/>
        <v>2</v>
      </c>
      <c r="I86" s="38">
        <f t="shared" si="9"/>
        <v>2</v>
      </c>
      <c r="J86" s="38">
        <f t="shared" si="9"/>
        <v>2</v>
      </c>
      <c r="K86" s="38">
        <f t="shared" si="9"/>
        <v>2</v>
      </c>
      <c r="L86" s="38">
        <f t="shared" si="9"/>
        <v>2</v>
      </c>
      <c r="M86" s="38">
        <f t="shared" si="9"/>
        <v>2</v>
      </c>
      <c r="N86" s="38">
        <f t="shared" si="9"/>
        <v>2</v>
      </c>
      <c r="O86" s="38">
        <f t="shared" si="9"/>
        <v>2</v>
      </c>
      <c r="P86" s="38">
        <f t="shared" si="9"/>
        <v>2</v>
      </c>
      <c r="Q86" s="38">
        <f t="shared" si="9"/>
        <v>2</v>
      </c>
      <c r="R86" s="38">
        <f t="shared" si="9"/>
        <v>2</v>
      </c>
      <c r="S86" s="38">
        <f t="shared" si="9"/>
        <v>2</v>
      </c>
      <c r="T86" s="38">
        <f t="shared" si="9"/>
        <v>2</v>
      </c>
      <c r="U86" s="39"/>
      <c r="V86" s="39"/>
      <c r="W86" s="38">
        <f t="shared" si="9"/>
        <v>1</v>
      </c>
      <c r="X86" s="38">
        <f t="shared" si="9"/>
        <v>1</v>
      </c>
      <c r="Y86" s="38">
        <f t="shared" si="9"/>
        <v>1</v>
      </c>
      <c r="Z86" s="38">
        <f t="shared" si="9"/>
        <v>1</v>
      </c>
      <c r="AA86" s="38">
        <f t="shared" si="9"/>
        <v>1</v>
      </c>
      <c r="AB86" s="38">
        <f t="shared" si="9"/>
        <v>1</v>
      </c>
      <c r="AC86" s="38">
        <f t="shared" si="9"/>
        <v>1</v>
      </c>
      <c r="AD86" s="38">
        <f t="shared" si="9"/>
        <v>1</v>
      </c>
      <c r="AE86" s="38">
        <f t="shared" si="9"/>
        <v>1</v>
      </c>
      <c r="AF86" s="38">
        <f t="shared" si="9"/>
        <v>1</v>
      </c>
      <c r="AG86" s="38">
        <f t="shared" si="9"/>
        <v>1</v>
      </c>
      <c r="AH86" s="38">
        <f t="shared" si="9"/>
        <v>1</v>
      </c>
      <c r="AI86" s="38">
        <f t="shared" si="9"/>
        <v>1</v>
      </c>
      <c r="AJ86" s="38">
        <f t="shared" si="9"/>
        <v>1</v>
      </c>
      <c r="AK86" s="38">
        <f t="shared" si="9"/>
        <v>1</v>
      </c>
      <c r="AL86" s="38">
        <f t="shared" si="9"/>
        <v>1</v>
      </c>
      <c r="AM86" s="38">
        <f t="shared" si="9"/>
        <v>1</v>
      </c>
      <c r="AN86" s="38">
        <f t="shared" si="9"/>
        <v>1</v>
      </c>
      <c r="AO86" s="38">
        <f t="shared" si="9"/>
        <v>1</v>
      </c>
      <c r="AP86" s="38">
        <f t="shared" si="9"/>
        <v>1</v>
      </c>
      <c r="AQ86" s="38">
        <f t="shared" si="9"/>
        <v>1</v>
      </c>
      <c r="AR86" s="38">
        <f t="shared" si="9"/>
        <v>1</v>
      </c>
      <c r="AS86" s="42">
        <f t="shared" si="9"/>
        <v>0</v>
      </c>
      <c r="AT86" s="42">
        <f>AT88+AT98+AT110</f>
        <v>0</v>
      </c>
      <c r="AU86" s="39"/>
      <c r="AV86" s="39"/>
      <c r="AW86" s="39"/>
      <c r="AX86" s="39"/>
      <c r="AY86" s="39"/>
      <c r="AZ86" s="39"/>
      <c r="BA86" s="39"/>
      <c r="BB86" s="39"/>
      <c r="BC86" s="55"/>
    </row>
    <row r="87" spans="1:55" ht="24.95" customHeight="1" x14ac:dyDescent="0.25">
      <c r="A87" s="64" t="str">
        <f>[1]ФИЗРА!A48</f>
        <v>ПМ.01</v>
      </c>
      <c r="B87" s="64" t="str">
        <f>[1]ФИЗРА!B48</f>
        <v>Организация и проведение учебно-тренировочных занятий и руководство соревновательной деятельностью спортсменов в избранном виде спорта</v>
      </c>
      <c r="C87" s="65" t="s">
        <v>24</v>
      </c>
      <c r="D87" s="69">
        <f>D89+D91+D93+D95</f>
        <v>4</v>
      </c>
      <c r="E87" s="69">
        <f t="shared" ref="E87:AR88" si="10">E89+E91+E93+E95</f>
        <v>4</v>
      </c>
      <c r="F87" s="69">
        <f t="shared" si="10"/>
        <v>4</v>
      </c>
      <c r="G87" s="69">
        <f t="shared" si="10"/>
        <v>4</v>
      </c>
      <c r="H87" s="69">
        <f t="shared" si="10"/>
        <v>4</v>
      </c>
      <c r="I87" s="69">
        <f t="shared" si="10"/>
        <v>4</v>
      </c>
      <c r="J87" s="69">
        <f t="shared" si="10"/>
        <v>4</v>
      </c>
      <c r="K87" s="69">
        <f t="shared" si="10"/>
        <v>4</v>
      </c>
      <c r="L87" s="69">
        <f t="shared" si="10"/>
        <v>4</v>
      </c>
      <c r="M87" s="69">
        <f t="shared" si="10"/>
        <v>4</v>
      </c>
      <c r="N87" s="69">
        <f t="shared" si="10"/>
        <v>4</v>
      </c>
      <c r="O87" s="69">
        <f t="shared" si="10"/>
        <v>4</v>
      </c>
      <c r="P87" s="69">
        <f t="shared" si="10"/>
        <v>4</v>
      </c>
      <c r="Q87" s="69">
        <f t="shared" si="10"/>
        <v>4</v>
      </c>
      <c r="R87" s="69">
        <f t="shared" si="10"/>
        <v>4</v>
      </c>
      <c r="S87" s="69">
        <f t="shared" si="10"/>
        <v>4</v>
      </c>
      <c r="T87" s="69">
        <f t="shared" si="10"/>
        <v>4</v>
      </c>
      <c r="U87" s="39"/>
      <c r="V87" s="39"/>
      <c r="W87" s="69">
        <f t="shared" si="10"/>
        <v>2</v>
      </c>
      <c r="X87" s="69">
        <f t="shared" si="10"/>
        <v>2</v>
      </c>
      <c r="Y87" s="69">
        <f t="shared" si="10"/>
        <v>2</v>
      </c>
      <c r="Z87" s="69">
        <f t="shared" si="10"/>
        <v>2</v>
      </c>
      <c r="AA87" s="69">
        <f t="shared" si="10"/>
        <v>2</v>
      </c>
      <c r="AB87" s="69">
        <f t="shared" si="10"/>
        <v>2</v>
      </c>
      <c r="AC87" s="69">
        <f t="shared" si="10"/>
        <v>2</v>
      </c>
      <c r="AD87" s="69">
        <f t="shared" si="10"/>
        <v>2</v>
      </c>
      <c r="AE87" s="69">
        <f t="shared" si="10"/>
        <v>2</v>
      </c>
      <c r="AF87" s="69">
        <f t="shared" si="10"/>
        <v>2</v>
      </c>
      <c r="AG87" s="69">
        <f t="shared" si="10"/>
        <v>2</v>
      </c>
      <c r="AH87" s="69">
        <f t="shared" si="10"/>
        <v>2</v>
      </c>
      <c r="AI87" s="69">
        <f t="shared" si="10"/>
        <v>2</v>
      </c>
      <c r="AJ87" s="69">
        <f t="shared" si="10"/>
        <v>2</v>
      </c>
      <c r="AK87" s="69">
        <f t="shared" si="10"/>
        <v>2</v>
      </c>
      <c r="AL87" s="69">
        <f t="shared" si="10"/>
        <v>2</v>
      </c>
      <c r="AM87" s="69">
        <f t="shared" si="10"/>
        <v>2</v>
      </c>
      <c r="AN87" s="69">
        <f t="shared" si="10"/>
        <v>2</v>
      </c>
      <c r="AO87" s="69">
        <f t="shared" si="10"/>
        <v>1</v>
      </c>
      <c r="AP87" s="69">
        <f t="shared" si="10"/>
        <v>1</v>
      </c>
      <c r="AQ87" s="69">
        <f t="shared" si="10"/>
        <v>1</v>
      </c>
      <c r="AR87" s="69">
        <f t="shared" si="10"/>
        <v>1</v>
      </c>
      <c r="AS87" s="42">
        <f>AS89+AS93+AS95</f>
        <v>0</v>
      </c>
      <c r="AT87" s="42">
        <f>AT89+AT93+AT95</f>
        <v>0</v>
      </c>
      <c r="AU87" s="29"/>
      <c r="AV87" s="29"/>
      <c r="AW87" s="29"/>
      <c r="AX87" s="29"/>
      <c r="AY87" s="29"/>
      <c r="AZ87" s="29"/>
      <c r="BA87" s="29"/>
      <c r="BB87" s="29"/>
      <c r="BC87" s="58"/>
    </row>
    <row r="88" spans="1:55" ht="24.95" customHeight="1" x14ac:dyDescent="0.25">
      <c r="A88" s="56"/>
      <c r="B88" s="56"/>
      <c r="C88" s="57" t="s">
        <v>39</v>
      </c>
      <c r="D88" s="54">
        <f>D90+D92+D94+D96</f>
        <v>2</v>
      </c>
      <c r="E88" s="54">
        <f t="shared" si="10"/>
        <v>2</v>
      </c>
      <c r="F88" s="54">
        <f t="shared" si="10"/>
        <v>2</v>
      </c>
      <c r="G88" s="54">
        <f t="shared" si="10"/>
        <v>2</v>
      </c>
      <c r="H88" s="54">
        <f t="shared" si="10"/>
        <v>2</v>
      </c>
      <c r="I88" s="54">
        <f t="shared" si="10"/>
        <v>2</v>
      </c>
      <c r="J88" s="54">
        <f t="shared" si="10"/>
        <v>2</v>
      </c>
      <c r="K88" s="54">
        <f t="shared" si="10"/>
        <v>2</v>
      </c>
      <c r="L88" s="54">
        <f t="shared" si="10"/>
        <v>2</v>
      </c>
      <c r="M88" s="54">
        <f t="shared" si="10"/>
        <v>2</v>
      </c>
      <c r="N88" s="54">
        <f t="shared" si="10"/>
        <v>2</v>
      </c>
      <c r="O88" s="54">
        <f t="shared" si="10"/>
        <v>2</v>
      </c>
      <c r="P88" s="54">
        <f t="shared" si="10"/>
        <v>2</v>
      </c>
      <c r="Q88" s="54">
        <f t="shared" si="10"/>
        <v>2</v>
      </c>
      <c r="R88" s="54">
        <f t="shared" si="10"/>
        <v>2</v>
      </c>
      <c r="S88" s="54">
        <f t="shared" si="10"/>
        <v>2</v>
      </c>
      <c r="T88" s="54">
        <f t="shared" si="10"/>
        <v>2</v>
      </c>
      <c r="U88" s="39"/>
      <c r="V88" s="39"/>
      <c r="W88" s="54">
        <f t="shared" si="10"/>
        <v>1</v>
      </c>
      <c r="X88" s="54">
        <f t="shared" si="10"/>
        <v>1</v>
      </c>
      <c r="Y88" s="54">
        <f t="shared" si="10"/>
        <v>1</v>
      </c>
      <c r="Z88" s="54">
        <f t="shared" si="10"/>
        <v>1</v>
      </c>
      <c r="AA88" s="54">
        <f t="shared" si="10"/>
        <v>1</v>
      </c>
      <c r="AB88" s="54">
        <f t="shared" si="10"/>
        <v>1</v>
      </c>
      <c r="AC88" s="54">
        <f t="shared" si="10"/>
        <v>1</v>
      </c>
      <c r="AD88" s="54">
        <f t="shared" si="10"/>
        <v>1</v>
      </c>
      <c r="AE88" s="54">
        <f t="shared" si="10"/>
        <v>1</v>
      </c>
      <c r="AF88" s="54">
        <f t="shared" si="10"/>
        <v>1</v>
      </c>
      <c r="AG88" s="54">
        <f t="shared" si="10"/>
        <v>1</v>
      </c>
      <c r="AH88" s="54">
        <f t="shared" si="10"/>
        <v>1</v>
      </c>
      <c r="AI88" s="54">
        <f t="shared" si="10"/>
        <v>1</v>
      </c>
      <c r="AJ88" s="54">
        <f t="shared" si="10"/>
        <v>1</v>
      </c>
      <c r="AK88" s="54">
        <f t="shared" si="10"/>
        <v>1</v>
      </c>
      <c r="AL88" s="54">
        <f t="shared" si="10"/>
        <v>1</v>
      </c>
      <c r="AM88" s="54">
        <f t="shared" si="10"/>
        <v>1</v>
      </c>
      <c r="AN88" s="54">
        <f t="shared" si="10"/>
        <v>1</v>
      </c>
      <c r="AO88" s="54">
        <f t="shared" si="10"/>
        <v>1</v>
      </c>
      <c r="AP88" s="54">
        <f t="shared" si="10"/>
        <v>1</v>
      </c>
      <c r="AQ88" s="54">
        <f t="shared" si="10"/>
        <v>1</v>
      </c>
      <c r="AR88" s="54">
        <f t="shared" si="10"/>
        <v>1</v>
      </c>
      <c r="AS88" s="42">
        <f>AS90+AS94+AS96+AS107</f>
        <v>0</v>
      </c>
      <c r="AT88" s="42">
        <f>AT90+AT94+AT96+AT107+AT110</f>
        <v>0</v>
      </c>
      <c r="AU88" s="29"/>
      <c r="AV88" s="29"/>
      <c r="AW88" s="29"/>
      <c r="AX88" s="29"/>
      <c r="AY88" s="29"/>
      <c r="AZ88" s="29"/>
      <c r="BA88" s="29"/>
      <c r="BB88" s="29"/>
      <c r="BC88" s="58"/>
    </row>
    <row r="89" spans="1:55" ht="24.95" customHeight="1" x14ac:dyDescent="0.25">
      <c r="A89" s="70" t="str">
        <f>[1]ФИЗРА!A49</f>
        <v xml:space="preserve">МДК.01.01. </v>
      </c>
      <c r="B89" s="71" t="str">
        <f>[1]ФИЗРА!B49</f>
        <v>Избранный вид спорта с методикой тренировки и руководства соревновательной деятельностью спортсменов</v>
      </c>
      <c r="C89" s="72" t="s">
        <v>24</v>
      </c>
      <c r="D89" s="73">
        <v>2</v>
      </c>
      <c r="E89" s="73">
        <v>2</v>
      </c>
      <c r="F89" s="73">
        <v>2</v>
      </c>
      <c r="G89" s="73">
        <v>2</v>
      </c>
      <c r="H89" s="73">
        <v>2</v>
      </c>
      <c r="I89" s="73">
        <v>2</v>
      </c>
      <c r="J89" s="73">
        <v>2</v>
      </c>
      <c r="K89" s="73">
        <v>2</v>
      </c>
      <c r="L89" s="73">
        <v>2</v>
      </c>
      <c r="M89" s="73">
        <v>2</v>
      </c>
      <c r="N89" s="73">
        <v>2</v>
      </c>
      <c r="O89" s="73">
        <v>2</v>
      </c>
      <c r="P89" s="73">
        <v>2</v>
      </c>
      <c r="Q89" s="73">
        <v>2</v>
      </c>
      <c r="R89" s="73">
        <v>2</v>
      </c>
      <c r="S89" s="73">
        <v>2</v>
      </c>
      <c r="T89" s="73">
        <v>2</v>
      </c>
      <c r="U89" s="39"/>
      <c r="V89" s="39"/>
      <c r="W89" s="74">
        <v>1</v>
      </c>
      <c r="X89" s="74">
        <v>1</v>
      </c>
      <c r="Y89" s="74">
        <v>1</v>
      </c>
      <c r="Z89" s="74">
        <v>1</v>
      </c>
      <c r="AA89" s="74">
        <v>1</v>
      </c>
      <c r="AB89" s="74">
        <v>1</v>
      </c>
      <c r="AC89" s="74">
        <v>1</v>
      </c>
      <c r="AD89" s="74">
        <v>1</v>
      </c>
      <c r="AE89" s="74">
        <v>1</v>
      </c>
      <c r="AF89" s="74">
        <v>1</v>
      </c>
      <c r="AG89" s="74">
        <v>1</v>
      </c>
      <c r="AH89" s="74">
        <v>1</v>
      </c>
      <c r="AI89" s="74">
        <v>1</v>
      </c>
      <c r="AJ89" s="74">
        <v>1</v>
      </c>
      <c r="AK89" s="74">
        <v>1</v>
      </c>
      <c r="AL89" s="74">
        <v>1</v>
      </c>
      <c r="AM89" s="74">
        <v>1</v>
      </c>
      <c r="AN89" s="74">
        <v>1</v>
      </c>
      <c r="AO89" s="74">
        <v>1</v>
      </c>
      <c r="AP89" s="74">
        <v>1</v>
      </c>
      <c r="AQ89" s="74">
        <v>1</v>
      </c>
      <c r="AR89" s="74">
        <v>1</v>
      </c>
      <c r="AS89" s="42"/>
      <c r="AT89" s="42"/>
      <c r="AU89" s="29"/>
      <c r="AV89" s="29"/>
      <c r="AW89" s="29"/>
      <c r="AX89" s="29"/>
      <c r="AY89" s="29"/>
      <c r="AZ89" s="29"/>
      <c r="BA89" s="29"/>
      <c r="BB89" s="29"/>
      <c r="BC89" s="58"/>
    </row>
    <row r="90" spans="1:55" ht="24.95" customHeight="1" x14ac:dyDescent="0.25">
      <c r="A90" s="56"/>
      <c r="B90" s="56"/>
      <c r="C90" s="57" t="s">
        <v>39</v>
      </c>
      <c r="D90" s="54">
        <v>1</v>
      </c>
      <c r="E90" s="54">
        <v>1</v>
      </c>
      <c r="F90" s="54">
        <v>1</v>
      </c>
      <c r="G90" s="54">
        <v>1</v>
      </c>
      <c r="H90" s="54">
        <v>1</v>
      </c>
      <c r="I90" s="54">
        <v>1</v>
      </c>
      <c r="J90" s="54">
        <v>1</v>
      </c>
      <c r="K90" s="54">
        <v>1</v>
      </c>
      <c r="L90" s="54">
        <v>1</v>
      </c>
      <c r="M90" s="54">
        <v>1</v>
      </c>
      <c r="N90" s="54">
        <v>1</v>
      </c>
      <c r="O90" s="54">
        <v>1</v>
      </c>
      <c r="P90" s="54">
        <v>1</v>
      </c>
      <c r="Q90" s="54">
        <v>1</v>
      </c>
      <c r="R90" s="54">
        <v>1</v>
      </c>
      <c r="S90" s="54">
        <v>1</v>
      </c>
      <c r="T90" s="54">
        <v>1</v>
      </c>
      <c r="U90" s="36"/>
      <c r="V90" s="36"/>
      <c r="W90" s="33"/>
      <c r="X90" s="33">
        <v>1</v>
      </c>
      <c r="Y90" s="33"/>
      <c r="Z90" s="33">
        <v>1</v>
      </c>
      <c r="AA90" s="33"/>
      <c r="AB90" s="33">
        <v>1</v>
      </c>
      <c r="AC90" s="33"/>
      <c r="AD90" s="33">
        <v>1</v>
      </c>
      <c r="AE90" s="33"/>
      <c r="AF90" s="33">
        <v>1</v>
      </c>
      <c r="AG90" s="33"/>
      <c r="AH90" s="33">
        <v>1</v>
      </c>
      <c r="AI90" s="33"/>
      <c r="AJ90" s="33">
        <v>1</v>
      </c>
      <c r="AK90" s="33"/>
      <c r="AL90" s="33">
        <v>1</v>
      </c>
      <c r="AM90" s="33"/>
      <c r="AN90" s="33">
        <v>1</v>
      </c>
      <c r="AO90" s="33"/>
      <c r="AP90" s="33">
        <v>1</v>
      </c>
      <c r="AQ90" s="33"/>
      <c r="AR90" s="33">
        <v>1</v>
      </c>
      <c r="AS90" s="35"/>
      <c r="AT90" s="35"/>
      <c r="AU90" s="29"/>
      <c r="AV90" s="29"/>
      <c r="AW90" s="29"/>
      <c r="AX90" s="29"/>
      <c r="AY90" s="29"/>
      <c r="AZ90" s="29"/>
      <c r="BA90" s="29"/>
      <c r="BB90" s="29"/>
      <c r="BC90" s="58"/>
    </row>
    <row r="91" spans="1:55" ht="24.95" customHeight="1" x14ac:dyDescent="0.25">
      <c r="A91" s="75" t="str">
        <f>[1]ФИЗРА!A50</f>
        <v>МДК.01.02</v>
      </c>
      <c r="B91" s="75" t="str">
        <f>[1]ФИЗРА!B50</f>
        <v>Система подготовки судей в избранном виде спорта ( футбол)</v>
      </c>
      <c r="C91" s="76"/>
      <c r="D91" s="77">
        <v>2</v>
      </c>
      <c r="E91" s="77">
        <v>2</v>
      </c>
      <c r="F91" s="77">
        <v>2</v>
      </c>
      <c r="G91" s="77">
        <v>2</v>
      </c>
      <c r="H91" s="77">
        <v>2</v>
      </c>
      <c r="I91" s="77">
        <v>2</v>
      </c>
      <c r="J91" s="77">
        <v>2</v>
      </c>
      <c r="K91" s="77">
        <v>2</v>
      </c>
      <c r="L91" s="77">
        <v>2</v>
      </c>
      <c r="M91" s="77">
        <v>2</v>
      </c>
      <c r="N91" s="77">
        <v>2</v>
      </c>
      <c r="O91" s="77">
        <v>2</v>
      </c>
      <c r="P91" s="77">
        <v>2</v>
      </c>
      <c r="Q91" s="77">
        <v>2</v>
      </c>
      <c r="R91" s="77">
        <v>2</v>
      </c>
      <c r="S91" s="77">
        <v>2</v>
      </c>
      <c r="T91" s="77">
        <v>2</v>
      </c>
      <c r="U91" s="36"/>
      <c r="V91" s="36"/>
      <c r="W91" s="78">
        <v>1</v>
      </c>
      <c r="X91" s="78">
        <v>1</v>
      </c>
      <c r="Y91" s="78">
        <v>1</v>
      </c>
      <c r="Z91" s="78">
        <v>1</v>
      </c>
      <c r="AA91" s="78">
        <v>1</v>
      </c>
      <c r="AB91" s="78">
        <v>1</v>
      </c>
      <c r="AC91" s="78">
        <v>1</v>
      </c>
      <c r="AD91" s="78">
        <v>1</v>
      </c>
      <c r="AE91" s="78">
        <v>1</v>
      </c>
      <c r="AF91" s="78">
        <v>1</v>
      </c>
      <c r="AG91" s="78">
        <v>1</v>
      </c>
      <c r="AH91" s="78">
        <v>1</v>
      </c>
      <c r="AI91" s="78">
        <v>1</v>
      </c>
      <c r="AJ91" s="78">
        <v>1</v>
      </c>
      <c r="AK91" s="78">
        <v>1</v>
      </c>
      <c r="AL91" s="78">
        <v>1</v>
      </c>
      <c r="AM91" s="78">
        <v>1</v>
      </c>
      <c r="AN91" s="78">
        <v>1</v>
      </c>
      <c r="AO91" s="78"/>
      <c r="AP91" s="78"/>
      <c r="AQ91" s="78"/>
      <c r="AR91" s="78"/>
      <c r="AS91" s="35"/>
      <c r="AT91" s="35"/>
      <c r="AU91" s="29"/>
      <c r="AV91" s="29"/>
      <c r="AW91" s="29"/>
      <c r="AX91" s="29"/>
      <c r="AY91" s="29"/>
      <c r="AZ91" s="29"/>
      <c r="BA91" s="29"/>
      <c r="BB91" s="29"/>
      <c r="BC91" s="58"/>
    </row>
    <row r="92" spans="1:55" ht="24.95" customHeight="1" x14ac:dyDescent="0.25">
      <c r="A92" s="56"/>
      <c r="B92" s="56"/>
      <c r="C92" s="57"/>
      <c r="D92" s="54">
        <v>1</v>
      </c>
      <c r="E92" s="54">
        <v>1</v>
      </c>
      <c r="F92" s="54">
        <v>1</v>
      </c>
      <c r="G92" s="54">
        <v>1</v>
      </c>
      <c r="H92" s="54">
        <v>1</v>
      </c>
      <c r="I92" s="54">
        <v>1</v>
      </c>
      <c r="J92" s="54">
        <v>1</v>
      </c>
      <c r="K92" s="54">
        <v>1</v>
      </c>
      <c r="L92" s="54">
        <v>1</v>
      </c>
      <c r="M92" s="54">
        <v>1</v>
      </c>
      <c r="N92" s="54">
        <v>1</v>
      </c>
      <c r="O92" s="54">
        <v>1</v>
      </c>
      <c r="P92" s="54">
        <v>1</v>
      </c>
      <c r="Q92" s="54">
        <v>1</v>
      </c>
      <c r="R92" s="54">
        <v>1</v>
      </c>
      <c r="S92" s="54">
        <v>1</v>
      </c>
      <c r="T92" s="54">
        <v>1</v>
      </c>
      <c r="U92" s="36"/>
      <c r="V92" s="36"/>
      <c r="W92" s="33">
        <v>1</v>
      </c>
      <c r="X92" s="33"/>
      <c r="Y92" s="33">
        <v>1</v>
      </c>
      <c r="Z92" s="33"/>
      <c r="AA92" s="33">
        <v>1</v>
      </c>
      <c r="AB92" s="33"/>
      <c r="AC92" s="33">
        <v>1</v>
      </c>
      <c r="AD92" s="33"/>
      <c r="AE92" s="33">
        <v>1</v>
      </c>
      <c r="AF92" s="33"/>
      <c r="AG92" s="33">
        <v>1</v>
      </c>
      <c r="AH92" s="33"/>
      <c r="AI92" s="33">
        <v>1</v>
      </c>
      <c r="AJ92" s="33"/>
      <c r="AK92" s="33">
        <v>1</v>
      </c>
      <c r="AL92" s="33"/>
      <c r="AM92" s="33">
        <v>1</v>
      </c>
      <c r="AN92" s="33"/>
      <c r="AO92" s="33">
        <v>1</v>
      </c>
      <c r="AP92" s="33"/>
      <c r="AQ92" s="33">
        <v>1</v>
      </c>
      <c r="AR92" s="33"/>
      <c r="AS92" s="35"/>
      <c r="AT92" s="35"/>
      <c r="AU92" s="29"/>
      <c r="AV92" s="29"/>
      <c r="AW92" s="29"/>
      <c r="AX92" s="29"/>
      <c r="AY92" s="29"/>
      <c r="AZ92" s="29"/>
      <c r="BA92" s="29"/>
      <c r="BB92" s="29"/>
      <c r="BC92" s="58"/>
    </row>
    <row r="93" spans="1:55" ht="24.95" customHeight="1" x14ac:dyDescent="0.25">
      <c r="A93" s="79" t="str">
        <f>[1]ФИЗРА!A51</f>
        <v>УП.01</v>
      </c>
      <c r="B93" s="79" t="str">
        <f>[1]ФИЗРА!B51</f>
        <v>Учебная практика</v>
      </c>
      <c r="C93" s="80" t="s">
        <v>24</v>
      </c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36"/>
      <c r="V93" s="36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35"/>
      <c r="AT93" s="35"/>
      <c r="AU93" s="29"/>
      <c r="AV93" s="29"/>
      <c r="AW93" s="29"/>
      <c r="AX93" s="29"/>
      <c r="AY93" s="29"/>
      <c r="AZ93" s="29"/>
      <c r="BA93" s="29"/>
      <c r="BB93" s="29"/>
      <c r="BC93" s="58"/>
    </row>
    <row r="94" spans="1:55" ht="24.95" customHeight="1" x14ac:dyDescent="0.25">
      <c r="A94" s="56"/>
      <c r="B94" s="56"/>
      <c r="C94" s="57" t="s">
        <v>39</v>
      </c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36"/>
      <c r="V94" s="36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5"/>
      <c r="AT94" s="35"/>
      <c r="AU94" s="29"/>
      <c r="AV94" s="29"/>
      <c r="AW94" s="29"/>
      <c r="AX94" s="29"/>
      <c r="AY94" s="29"/>
      <c r="AZ94" s="29"/>
      <c r="BA94" s="29"/>
      <c r="BB94" s="29"/>
      <c r="BC94" s="58"/>
    </row>
    <row r="95" spans="1:55" ht="24.95" customHeight="1" x14ac:dyDescent="0.25">
      <c r="A95" s="83" t="str">
        <f>[1]ФИЗРА!A52</f>
        <v>ПП.01</v>
      </c>
      <c r="B95" s="83" t="str">
        <f>[1]ФИЗРА!B52</f>
        <v>Производственная практика по профилю специальности</v>
      </c>
      <c r="C95" s="84" t="s">
        <v>24</v>
      </c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36"/>
      <c r="V95" s="36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35"/>
      <c r="AT95" s="35"/>
      <c r="AU95" s="29"/>
      <c r="AV95" s="29"/>
      <c r="AW95" s="29"/>
      <c r="AX95" s="29"/>
      <c r="AY95" s="29"/>
      <c r="AZ95" s="29"/>
      <c r="BA95" s="29"/>
      <c r="BB95" s="29"/>
      <c r="BC95" s="58"/>
    </row>
    <row r="96" spans="1:55" ht="24.95" customHeight="1" x14ac:dyDescent="0.25">
      <c r="A96" s="56"/>
      <c r="B96" s="56"/>
      <c r="C96" s="57" t="s">
        <v>39</v>
      </c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36"/>
      <c r="V96" s="36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5"/>
      <c r="AT96" s="35"/>
      <c r="AU96" s="29"/>
      <c r="AV96" s="29"/>
      <c r="AW96" s="29"/>
      <c r="AX96" s="29"/>
      <c r="AY96" s="29"/>
      <c r="AZ96" s="29"/>
      <c r="BA96" s="29"/>
      <c r="BB96" s="29"/>
      <c r="BC96" s="58"/>
    </row>
    <row r="97" spans="1:55" ht="24.95" customHeight="1" x14ac:dyDescent="0.25">
      <c r="A97" s="64" t="str">
        <f>[1]ФИЗРА!A54</f>
        <v>ПМ.02</v>
      </c>
      <c r="B97" s="64" t="str">
        <f>[1]ФИЗРА!B54</f>
        <v>Организация физкультурно-спортивной деятельности различных возрастных групп населения</v>
      </c>
      <c r="C97" s="65" t="s">
        <v>24</v>
      </c>
      <c r="D97" s="69">
        <f>D99+D107+D101+D105+D103</f>
        <v>0</v>
      </c>
      <c r="E97" s="69">
        <f t="shared" ref="E97:AR97" si="11">E99+E107+E101+E105+E103</f>
        <v>0</v>
      </c>
      <c r="F97" s="69">
        <f t="shared" si="11"/>
        <v>0</v>
      </c>
      <c r="G97" s="69">
        <f t="shared" si="11"/>
        <v>0</v>
      </c>
      <c r="H97" s="69">
        <f t="shared" si="11"/>
        <v>0</v>
      </c>
      <c r="I97" s="69">
        <f t="shared" si="11"/>
        <v>0</v>
      </c>
      <c r="J97" s="69">
        <f t="shared" si="11"/>
        <v>0</v>
      </c>
      <c r="K97" s="69">
        <f t="shared" si="11"/>
        <v>0</v>
      </c>
      <c r="L97" s="69">
        <f t="shared" si="11"/>
        <v>0</v>
      </c>
      <c r="M97" s="69">
        <f t="shared" si="11"/>
        <v>0</v>
      </c>
      <c r="N97" s="69">
        <f t="shared" si="11"/>
        <v>0</v>
      </c>
      <c r="O97" s="69">
        <f t="shared" si="11"/>
        <v>0</v>
      </c>
      <c r="P97" s="69">
        <f t="shared" si="11"/>
        <v>0</v>
      </c>
      <c r="Q97" s="69">
        <f t="shared" si="11"/>
        <v>0</v>
      </c>
      <c r="R97" s="69">
        <f t="shared" si="11"/>
        <v>0</v>
      </c>
      <c r="S97" s="69">
        <f t="shared" si="11"/>
        <v>0</v>
      </c>
      <c r="T97" s="69">
        <f t="shared" si="11"/>
        <v>0</v>
      </c>
      <c r="U97" s="36"/>
      <c r="V97" s="36"/>
      <c r="W97" s="69">
        <f t="shared" si="11"/>
        <v>0</v>
      </c>
      <c r="X97" s="69">
        <f t="shared" si="11"/>
        <v>0</v>
      </c>
      <c r="Y97" s="69">
        <f t="shared" si="11"/>
        <v>0</v>
      </c>
      <c r="Z97" s="69">
        <f t="shared" si="11"/>
        <v>0</v>
      </c>
      <c r="AA97" s="69">
        <f t="shared" si="11"/>
        <v>0</v>
      </c>
      <c r="AB97" s="69">
        <f t="shared" si="11"/>
        <v>0</v>
      </c>
      <c r="AC97" s="69">
        <f t="shared" si="11"/>
        <v>0</v>
      </c>
      <c r="AD97" s="69">
        <f t="shared" si="11"/>
        <v>0</v>
      </c>
      <c r="AE97" s="69">
        <f t="shared" si="11"/>
        <v>0</v>
      </c>
      <c r="AF97" s="69">
        <f t="shared" si="11"/>
        <v>0</v>
      </c>
      <c r="AG97" s="69">
        <f t="shared" si="11"/>
        <v>0</v>
      </c>
      <c r="AH97" s="69">
        <f t="shared" si="11"/>
        <v>0</v>
      </c>
      <c r="AI97" s="69">
        <f t="shared" si="11"/>
        <v>0</v>
      </c>
      <c r="AJ97" s="69">
        <f t="shared" si="11"/>
        <v>0</v>
      </c>
      <c r="AK97" s="69">
        <f t="shared" si="11"/>
        <v>0</v>
      </c>
      <c r="AL97" s="69">
        <f t="shared" si="11"/>
        <v>0</v>
      </c>
      <c r="AM97" s="69">
        <f t="shared" si="11"/>
        <v>0</v>
      </c>
      <c r="AN97" s="69">
        <f t="shared" si="11"/>
        <v>0</v>
      </c>
      <c r="AO97" s="69">
        <f t="shared" si="11"/>
        <v>0</v>
      </c>
      <c r="AP97" s="69">
        <f t="shared" si="11"/>
        <v>0</v>
      </c>
      <c r="AQ97" s="69">
        <f t="shared" si="11"/>
        <v>0</v>
      </c>
      <c r="AR97" s="69">
        <f t="shared" si="11"/>
        <v>0</v>
      </c>
      <c r="AS97" s="35">
        <f>AS99+AS107+AS101+AS105</f>
        <v>0</v>
      </c>
      <c r="AT97" s="35">
        <f>AT99+AT107+AT101+AT105</f>
        <v>0</v>
      </c>
      <c r="AU97" s="29"/>
      <c r="AV97" s="29"/>
      <c r="AW97" s="29"/>
      <c r="AX97" s="29"/>
      <c r="AY97" s="29"/>
      <c r="AZ97" s="29"/>
      <c r="BA97" s="29"/>
      <c r="BB97" s="29"/>
      <c r="BC97" s="58"/>
    </row>
    <row r="98" spans="1:55" ht="24.95" customHeight="1" x14ac:dyDescent="0.25">
      <c r="A98" s="48"/>
      <c r="B98" s="48"/>
      <c r="C98" s="57" t="s">
        <v>39</v>
      </c>
      <c r="D98" s="54">
        <f>D100+D108+D104+D106</f>
        <v>0</v>
      </c>
      <c r="E98" s="54">
        <f t="shared" ref="E98:AT98" si="12">E100+E108+E104+E106</f>
        <v>0</v>
      </c>
      <c r="F98" s="54">
        <f t="shared" si="12"/>
        <v>0</v>
      </c>
      <c r="G98" s="54">
        <f t="shared" si="12"/>
        <v>0</v>
      </c>
      <c r="H98" s="54">
        <f t="shared" si="12"/>
        <v>0</v>
      </c>
      <c r="I98" s="54">
        <f t="shared" si="12"/>
        <v>0</v>
      </c>
      <c r="J98" s="54">
        <f t="shared" si="12"/>
        <v>0</v>
      </c>
      <c r="K98" s="54">
        <f t="shared" si="12"/>
        <v>0</v>
      </c>
      <c r="L98" s="54">
        <f t="shared" si="12"/>
        <v>0</v>
      </c>
      <c r="M98" s="54">
        <f t="shared" si="12"/>
        <v>0</v>
      </c>
      <c r="N98" s="54">
        <f t="shared" si="12"/>
        <v>0</v>
      </c>
      <c r="O98" s="54">
        <f t="shared" si="12"/>
        <v>0</v>
      </c>
      <c r="P98" s="54">
        <f t="shared" si="12"/>
        <v>0</v>
      </c>
      <c r="Q98" s="54">
        <f t="shared" si="12"/>
        <v>0</v>
      </c>
      <c r="R98" s="54">
        <f t="shared" si="12"/>
        <v>0</v>
      </c>
      <c r="S98" s="54">
        <f t="shared" si="12"/>
        <v>0</v>
      </c>
      <c r="T98" s="54">
        <f t="shared" si="12"/>
        <v>0</v>
      </c>
      <c r="U98" s="36"/>
      <c r="V98" s="36"/>
      <c r="W98" s="54">
        <f t="shared" si="12"/>
        <v>0</v>
      </c>
      <c r="X98" s="54">
        <f t="shared" si="12"/>
        <v>0</v>
      </c>
      <c r="Y98" s="54">
        <f t="shared" si="12"/>
        <v>0</v>
      </c>
      <c r="Z98" s="54">
        <f t="shared" si="12"/>
        <v>0</v>
      </c>
      <c r="AA98" s="54">
        <f t="shared" si="12"/>
        <v>0</v>
      </c>
      <c r="AB98" s="54">
        <f t="shared" si="12"/>
        <v>0</v>
      </c>
      <c r="AC98" s="54">
        <f t="shared" si="12"/>
        <v>0</v>
      </c>
      <c r="AD98" s="54">
        <f t="shared" si="12"/>
        <v>0</v>
      </c>
      <c r="AE98" s="54">
        <f t="shared" si="12"/>
        <v>0</v>
      </c>
      <c r="AF98" s="54">
        <f t="shared" si="12"/>
        <v>0</v>
      </c>
      <c r="AG98" s="54">
        <f t="shared" si="12"/>
        <v>0</v>
      </c>
      <c r="AH98" s="54">
        <f t="shared" si="12"/>
        <v>0</v>
      </c>
      <c r="AI98" s="54">
        <f t="shared" si="12"/>
        <v>0</v>
      </c>
      <c r="AJ98" s="54">
        <f t="shared" si="12"/>
        <v>0</v>
      </c>
      <c r="AK98" s="54">
        <f t="shared" si="12"/>
        <v>0</v>
      </c>
      <c r="AL98" s="54">
        <f t="shared" si="12"/>
        <v>0</v>
      </c>
      <c r="AM98" s="54">
        <f t="shared" si="12"/>
        <v>0</v>
      </c>
      <c r="AN98" s="54">
        <f t="shared" si="12"/>
        <v>0</v>
      </c>
      <c r="AO98" s="54">
        <f t="shared" si="12"/>
        <v>0</v>
      </c>
      <c r="AP98" s="54">
        <f t="shared" si="12"/>
        <v>0</v>
      </c>
      <c r="AQ98" s="54">
        <f t="shared" si="12"/>
        <v>0</v>
      </c>
      <c r="AR98" s="54">
        <f t="shared" si="12"/>
        <v>0</v>
      </c>
      <c r="AS98" s="35">
        <f t="shared" si="12"/>
        <v>0</v>
      </c>
      <c r="AT98" s="35">
        <f t="shared" si="12"/>
        <v>0</v>
      </c>
      <c r="AU98" s="29"/>
      <c r="AV98" s="29"/>
      <c r="AW98" s="29"/>
      <c r="AX98" s="29"/>
      <c r="AY98" s="29"/>
      <c r="AZ98" s="29"/>
      <c r="BA98" s="29"/>
      <c r="BB98" s="29"/>
      <c r="BC98" s="58"/>
    </row>
    <row r="99" spans="1:55" ht="24.95" customHeight="1" x14ac:dyDescent="0.25">
      <c r="A99" s="70" t="str">
        <f>[1]ФИЗРА!A56</f>
        <v>МДК.02.01.01</v>
      </c>
      <c r="B99" s="70" t="str">
        <f>[1]ФИЗРА!B56</f>
        <v>Базовые и новые физкультурно-спортивные виды деятельности с методикой оздоровительной тренировки:подвижные игры.</v>
      </c>
      <c r="C99" s="72" t="s">
        <v>24</v>
      </c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36"/>
      <c r="V99" s="36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35"/>
      <c r="AT99" s="35"/>
      <c r="AU99" s="29"/>
      <c r="AV99" s="29"/>
      <c r="AW99" s="29"/>
      <c r="AX99" s="29"/>
      <c r="AY99" s="29"/>
      <c r="AZ99" s="29"/>
      <c r="BA99" s="29"/>
      <c r="BB99" s="29"/>
      <c r="BC99" s="58"/>
    </row>
    <row r="100" spans="1:55" ht="24.95" customHeight="1" x14ac:dyDescent="0.25">
      <c r="A100" s="48"/>
      <c r="B100" s="48"/>
      <c r="C100" s="52" t="s">
        <v>39</v>
      </c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36"/>
      <c r="V100" s="36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35"/>
      <c r="AT100" s="35"/>
      <c r="AU100" s="29"/>
      <c r="AV100" s="29"/>
      <c r="AW100" s="29"/>
      <c r="AX100" s="29"/>
      <c r="AY100" s="29"/>
      <c r="AZ100" s="29"/>
      <c r="BA100" s="29"/>
      <c r="BB100" s="29"/>
      <c r="BC100" s="58"/>
    </row>
    <row r="101" spans="1:55" ht="24.95" customHeight="1" x14ac:dyDescent="0.25">
      <c r="A101" s="70" t="str">
        <f>[1]ФИЗРА!A68</f>
        <v>МДК.02.02</v>
      </c>
      <c r="B101" s="70" t="str">
        <f>[1]ФИЗРА!B68</f>
        <v>Организация физкультурно-спортивной работы</v>
      </c>
      <c r="C101" s="72" t="s">
        <v>24</v>
      </c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36"/>
      <c r="V101" s="36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35"/>
      <c r="AT101" s="35"/>
      <c r="AU101" s="29"/>
      <c r="AV101" s="29"/>
      <c r="AW101" s="29"/>
      <c r="AX101" s="29"/>
      <c r="AY101" s="29"/>
      <c r="AZ101" s="29"/>
      <c r="BA101" s="29"/>
      <c r="BB101" s="29"/>
      <c r="BC101" s="58"/>
    </row>
    <row r="102" spans="1:55" ht="24.95" customHeight="1" x14ac:dyDescent="0.25">
      <c r="A102" s="48"/>
      <c r="B102" s="48"/>
      <c r="C102" s="52" t="s">
        <v>39</v>
      </c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36"/>
      <c r="V102" s="36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35"/>
      <c r="AT102" s="35"/>
      <c r="AU102" s="29"/>
      <c r="AV102" s="29"/>
      <c r="AW102" s="29"/>
      <c r="AX102" s="29"/>
      <c r="AY102" s="29"/>
      <c r="AZ102" s="29"/>
      <c r="BA102" s="29"/>
      <c r="BB102" s="29"/>
      <c r="BC102" s="58"/>
    </row>
    <row r="103" spans="1:55" ht="24.95" customHeight="1" x14ac:dyDescent="0.25">
      <c r="A103" s="70" t="str">
        <f>[1]ФИЗРА!A69</f>
        <v>МДК.02.03</v>
      </c>
      <c r="B103" s="70" t="str">
        <f>[1]ФИЗРА!B69</f>
        <v>Лечебная физическая культура</v>
      </c>
      <c r="C103" s="72" t="s">
        <v>24</v>
      </c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36"/>
      <c r="V103" s="36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35"/>
      <c r="AT103" s="35"/>
      <c r="AU103" s="29"/>
      <c r="AV103" s="29"/>
      <c r="AW103" s="29"/>
      <c r="AX103" s="29"/>
      <c r="AY103" s="29"/>
      <c r="AZ103" s="29"/>
      <c r="BA103" s="29"/>
      <c r="BB103" s="29"/>
      <c r="BC103" s="58"/>
    </row>
    <row r="104" spans="1:55" ht="24.95" customHeight="1" x14ac:dyDescent="0.25">
      <c r="A104" s="48"/>
      <c r="B104" s="48"/>
      <c r="C104" s="52" t="s">
        <v>39</v>
      </c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36"/>
      <c r="V104" s="36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35"/>
      <c r="AT104" s="35"/>
      <c r="AU104" s="29"/>
      <c r="AV104" s="29"/>
      <c r="AW104" s="29"/>
      <c r="AX104" s="29"/>
      <c r="AY104" s="29"/>
      <c r="AZ104" s="29"/>
      <c r="BA104" s="29"/>
      <c r="BB104" s="29"/>
      <c r="BC104" s="58"/>
    </row>
    <row r="105" spans="1:55" ht="24.95" customHeight="1" x14ac:dyDescent="0.25">
      <c r="A105" s="79" t="str">
        <f>[1]ФИЗРА!A70</f>
        <v>УП.02</v>
      </c>
      <c r="B105" s="79" t="str">
        <f>[1]ФИЗРА!B70</f>
        <v>Учебная практика</v>
      </c>
      <c r="C105" s="80" t="s">
        <v>24</v>
      </c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36"/>
      <c r="V105" s="36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79"/>
      <c r="AN105" s="79"/>
      <c r="AO105" s="79"/>
      <c r="AP105" s="79"/>
      <c r="AQ105" s="79"/>
      <c r="AR105" s="79"/>
      <c r="AS105" s="35"/>
      <c r="AT105" s="35"/>
      <c r="AU105" s="29"/>
      <c r="AV105" s="29"/>
      <c r="AW105" s="29"/>
      <c r="AX105" s="29"/>
      <c r="AY105" s="29"/>
      <c r="AZ105" s="29"/>
      <c r="BA105" s="29"/>
      <c r="BB105" s="29"/>
      <c r="BC105" s="58"/>
    </row>
    <row r="106" spans="1:55" ht="24.95" customHeight="1" x14ac:dyDescent="0.25">
      <c r="A106" s="48"/>
      <c r="B106" s="48"/>
      <c r="C106" s="52" t="s">
        <v>39</v>
      </c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36"/>
      <c r="V106" s="36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35"/>
      <c r="AT106" s="35"/>
      <c r="AU106" s="29"/>
      <c r="AV106" s="29"/>
      <c r="AW106" s="29"/>
      <c r="AX106" s="29"/>
      <c r="AY106" s="29"/>
      <c r="AZ106" s="29"/>
      <c r="BA106" s="29"/>
      <c r="BB106" s="29"/>
      <c r="BC106" s="58"/>
    </row>
    <row r="107" spans="1:55" ht="24.95" customHeight="1" x14ac:dyDescent="0.25">
      <c r="A107" s="83" t="str">
        <f>[1]ФИЗРА!A71</f>
        <v>ПП.02</v>
      </c>
      <c r="B107" s="83" t="str">
        <f>[1]ФИЗРА!B71</f>
        <v>Производственная практика по профилю специальности</v>
      </c>
      <c r="C107" s="84" t="s">
        <v>24</v>
      </c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36"/>
      <c r="V107" s="36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35"/>
      <c r="AT107" s="35"/>
      <c r="AU107" s="29"/>
      <c r="AV107" s="29"/>
      <c r="AW107" s="29"/>
      <c r="AX107" s="29"/>
      <c r="AY107" s="29"/>
      <c r="AZ107" s="29"/>
      <c r="BA107" s="29"/>
      <c r="BB107" s="29"/>
      <c r="BC107" s="58"/>
    </row>
    <row r="108" spans="1:55" ht="24.95" customHeight="1" x14ac:dyDescent="0.25">
      <c r="A108" s="56"/>
      <c r="B108" s="56"/>
      <c r="C108" s="52" t="s">
        <v>39</v>
      </c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36"/>
      <c r="V108" s="36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35"/>
      <c r="AT108" s="35"/>
      <c r="AU108" s="29"/>
      <c r="AV108" s="29"/>
      <c r="AW108" s="29"/>
      <c r="AX108" s="29"/>
      <c r="AY108" s="29"/>
      <c r="AZ108" s="29"/>
      <c r="BA108" s="29"/>
      <c r="BB108" s="29"/>
      <c r="BC108" s="58"/>
    </row>
    <row r="109" spans="1:55" ht="24.95" customHeight="1" x14ac:dyDescent="0.25">
      <c r="A109" s="64" t="str">
        <f>[1]ФИЗРА!A73</f>
        <v>ПМ.03</v>
      </c>
      <c r="B109" s="64" t="str">
        <f>[1]ФИЗРА!B73</f>
        <v>Методическое обеспечение организации физкультурной и спортивной деятельности</v>
      </c>
      <c r="C109" s="65" t="s">
        <v>40</v>
      </c>
      <c r="D109" s="69">
        <f>D111+D113+D115</f>
        <v>0</v>
      </c>
      <c r="E109" s="69">
        <f t="shared" ref="E109:AT110" si="13">E111+E113+E115</f>
        <v>0</v>
      </c>
      <c r="F109" s="69">
        <f t="shared" si="13"/>
        <v>0</v>
      </c>
      <c r="G109" s="69">
        <f t="shared" si="13"/>
        <v>0</v>
      </c>
      <c r="H109" s="69">
        <f t="shared" si="13"/>
        <v>0</v>
      </c>
      <c r="I109" s="69">
        <f t="shared" si="13"/>
        <v>0</v>
      </c>
      <c r="J109" s="69">
        <f t="shared" si="13"/>
        <v>0</v>
      </c>
      <c r="K109" s="69">
        <f t="shared" si="13"/>
        <v>0</v>
      </c>
      <c r="L109" s="69">
        <f t="shared" si="13"/>
        <v>0</v>
      </c>
      <c r="M109" s="69">
        <f t="shared" si="13"/>
        <v>0</v>
      </c>
      <c r="N109" s="69">
        <f t="shared" si="13"/>
        <v>0</v>
      </c>
      <c r="O109" s="69">
        <f t="shared" si="13"/>
        <v>0</v>
      </c>
      <c r="P109" s="69">
        <f t="shared" si="13"/>
        <v>0</v>
      </c>
      <c r="Q109" s="69">
        <f t="shared" si="13"/>
        <v>0</v>
      </c>
      <c r="R109" s="69">
        <f t="shared" si="13"/>
        <v>0</v>
      </c>
      <c r="S109" s="69">
        <f t="shared" si="13"/>
        <v>0</v>
      </c>
      <c r="T109" s="69">
        <f t="shared" si="13"/>
        <v>0</v>
      </c>
      <c r="U109" s="36"/>
      <c r="V109" s="36"/>
      <c r="W109" s="69">
        <f t="shared" si="13"/>
        <v>0</v>
      </c>
      <c r="X109" s="69">
        <f t="shared" si="13"/>
        <v>0</v>
      </c>
      <c r="Y109" s="69">
        <f t="shared" si="13"/>
        <v>0</v>
      </c>
      <c r="Z109" s="69">
        <f t="shared" si="13"/>
        <v>0</v>
      </c>
      <c r="AA109" s="69">
        <f t="shared" si="13"/>
        <v>0</v>
      </c>
      <c r="AB109" s="69">
        <f t="shared" si="13"/>
        <v>0</v>
      </c>
      <c r="AC109" s="69">
        <f t="shared" si="13"/>
        <v>0</v>
      </c>
      <c r="AD109" s="69">
        <f t="shared" si="13"/>
        <v>0</v>
      </c>
      <c r="AE109" s="69">
        <f t="shared" si="13"/>
        <v>0</v>
      </c>
      <c r="AF109" s="69">
        <f t="shared" si="13"/>
        <v>0</v>
      </c>
      <c r="AG109" s="69">
        <f t="shared" si="13"/>
        <v>0</v>
      </c>
      <c r="AH109" s="69">
        <f t="shared" si="13"/>
        <v>0</v>
      </c>
      <c r="AI109" s="69">
        <f t="shared" si="13"/>
        <v>0</v>
      </c>
      <c r="AJ109" s="69">
        <f t="shared" si="13"/>
        <v>0</v>
      </c>
      <c r="AK109" s="69">
        <f t="shared" si="13"/>
        <v>0</v>
      </c>
      <c r="AL109" s="69">
        <f t="shared" si="13"/>
        <v>0</v>
      </c>
      <c r="AM109" s="69">
        <f t="shared" si="13"/>
        <v>0</v>
      </c>
      <c r="AN109" s="69">
        <f t="shared" si="13"/>
        <v>0</v>
      </c>
      <c r="AO109" s="69">
        <f t="shared" si="13"/>
        <v>0</v>
      </c>
      <c r="AP109" s="69">
        <f t="shared" si="13"/>
        <v>0</v>
      </c>
      <c r="AQ109" s="69">
        <f t="shared" si="13"/>
        <v>0</v>
      </c>
      <c r="AR109" s="69">
        <f t="shared" si="13"/>
        <v>0</v>
      </c>
      <c r="AS109" s="35">
        <f t="shared" si="13"/>
        <v>0</v>
      </c>
      <c r="AT109" s="35">
        <f t="shared" si="13"/>
        <v>0</v>
      </c>
      <c r="AU109" s="29"/>
      <c r="AV109" s="29"/>
      <c r="AW109" s="29"/>
      <c r="AX109" s="29"/>
      <c r="AY109" s="29"/>
      <c r="AZ109" s="29"/>
      <c r="BA109" s="29"/>
      <c r="BB109" s="29"/>
      <c r="BC109" s="58"/>
    </row>
    <row r="110" spans="1:55" ht="24.95" customHeight="1" x14ac:dyDescent="0.25">
      <c r="A110" s="37"/>
      <c r="B110" s="37"/>
      <c r="C110" s="32" t="s">
        <v>27</v>
      </c>
      <c r="D110" s="38">
        <f>D112+D114+D116</f>
        <v>0</v>
      </c>
      <c r="E110" s="38">
        <f t="shared" si="13"/>
        <v>0</v>
      </c>
      <c r="F110" s="38">
        <f t="shared" si="13"/>
        <v>0</v>
      </c>
      <c r="G110" s="38">
        <f t="shared" si="13"/>
        <v>0</v>
      </c>
      <c r="H110" s="38">
        <f t="shared" si="13"/>
        <v>0</v>
      </c>
      <c r="I110" s="38">
        <f t="shared" si="13"/>
        <v>0</v>
      </c>
      <c r="J110" s="38">
        <f t="shared" si="13"/>
        <v>0</v>
      </c>
      <c r="K110" s="38">
        <f t="shared" si="13"/>
        <v>0</v>
      </c>
      <c r="L110" s="38">
        <f t="shared" si="13"/>
        <v>0</v>
      </c>
      <c r="M110" s="38">
        <f t="shared" si="13"/>
        <v>0</v>
      </c>
      <c r="N110" s="38">
        <f t="shared" si="13"/>
        <v>0</v>
      </c>
      <c r="O110" s="38">
        <f t="shared" si="13"/>
        <v>0</v>
      </c>
      <c r="P110" s="38">
        <f t="shared" si="13"/>
        <v>0</v>
      </c>
      <c r="Q110" s="38">
        <f t="shared" si="13"/>
        <v>0</v>
      </c>
      <c r="R110" s="38">
        <f t="shared" si="13"/>
        <v>0</v>
      </c>
      <c r="S110" s="38">
        <f t="shared" si="13"/>
        <v>0</v>
      </c>
      <c r="T110" s="38">
        <f t="shared" si="13"/>
        <v>0</v>
      </c>
      <c r="U110" s="36"/>
      <c r="V110" s="36"/>
      <c r="W110" s="38">
        <f t="shared" si="13"/>
        <v>0</v>
      </c>
      <c r="X110" s="38">
        <f t="shared" si="13"/>
        <v>0</v>
      </c>
      <c r="Y110" s="38">
        <f t="shared" si="13"/>
        <v>0</v>
      </c>
      <c r="Z110" s="38">
        <f t="shared" si="13"/>
        <v>0</v>
      </c>
      <c r="AA110" s="38">
        <f t="shared" si="13"/>
        <v>0</v>
      </c>
      <c r="AB110" s="38">
        <f t="shared" si="13"/>
        <v>0</v>
      </c>
      <c r="AC110" s="38">
        <f t="shared" si="13"/>
        <v>0</v>
      </c>
      <c r="AD110" s="38">
        <f t="shared" si="13"/>
        <v>0</v>
      </c>
      <c r="AE110" s="38">
        <f t="shared" si="13"/>
        <v>0</v>
      </c>
      <c r="AF110" s="38">
        <f t="shared" si="13"/>
        <v>0</v>
      </c>
      <c r="AG110" s="38">
        <f t="shared" si="13"/>
        <v>0</v>
      </c>
      <c r="AH110" s="38">
        <f t="shared" si="13"/>
        <v>0</v>
      </c>
      <c r="AI110" s="38">
        <f t="shared" si="13"/>
        <v>0</v>
      </c>
      <c r="AJ110" s="38">
        <f t="shared" si="13"/>
        <v>0</v>
      </c>
      <c r="AK110" s="38">
        <f t="shared" si="13"/>
        <v>0</v>
      </c>
      <c r="AL110" s="38">
        <f t="shared" si="13"/>
        <v>0</v>
      </c>
      <c r="AM110" s="38">
        <f t="shared" si="13"/>
        <v>0</v>
      </c>
      <c r="AN110" s="38">
        <f t="shared" si="13"/>
        <v>0</v>
      </c>
      <c r="AO110" s="38">
        <f t="shared" si="13"/>
        <v>0</v>
      </c>
      <c r="AP110" s="38">
        <f t="shared" si="13"/>
        <v>0</v>
      </c>
      <c r="AQ110" s="38">
        <f t="shared" si="13"/>
        <v>0</v>
      </c>
      <c r="AR110" s="38">
        <f t="shared" si="13"/>
        <v>0</v>
      </c>
      <c r="AS110" s="35">
        <f t="shared" si="13"/>
        <v>0</v>
      </c>
      <c r="AT110" s="35">
        <f t="shared" si="13"/>
        <v>0</v>
      </c>
      <c r="AU110" s="39"/>
      <c r="AV110" s="39"/>
      <c r="AW110" s="39"/>
      <c r="AX110" s="39"/>
      <c r="AY110" s="39"/>
      <c r="AZ110" s="39"/>
      <c r="BA110" s="39"/>
      <c r="BB110" s="39"/>
      <c r="BC110" s="55"/>
    </row>
    <row r="111" spans="1:55" ht="24.95" customHeight="1" x14ac:dyDescent="0.25">
      <c r="A111" s="70" t="str">
        <f>[1]ФИЗРА!A74</f>
        <v>МДК.03.01</v>
      </c>
      <c r="B111" s="70" t="str">
        <f>[1]ФИЗРА!B74</f>
        <v>Теоретические и прикладные аспекты методической работы педагога по физической культуре и спорту</v>
      </c>
      <c r="C111" s="72" t="s">
        <v>24</v>
      </c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36"/>
      <c r="V111" s="3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35"/>
      <c r="AT111" s="35"/>
      <c r="AU111" s="39"/>
      <c r="AV111" s="39"/>
      <c r="AW111" s="39"/>
      <c r="AX111" s="39"/>
      <c r="AY111" s="39"/>
      <c r="AZ111" s="39"/>
      <c r="BA111" s="39"/>
      <c r="BB111" s="39"/>
      <c r="BC111" s="55"/>
    </row>
    <row r="112" spans="1:55" ht="24.95" customHeight="1" x14ac:dyDescent="0.25">
      <c r="A112" s="56"/>
      <c r="B112" s="56"/>
      <c r="C112" s="57" t="s">
        <v>39</v>
      </c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36"/>
      <c r="V112" s="36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35"/>
      <c r="AT112" s="35"/>
      <c r="AU112" s="39"/>
      <c r="AV112" s="39"/>
      <c r="AW112" s="39"/>
      <c r="AX112" s="39"/>
      <c r="AY112" s="39"/>
      <c r="AZ112" s="39"/>
      <c r="BA112" s="39"/>
      <c r="BB112" s="39"/>
      <c r="BC112" s="55"/>
    </row>
    <row r="113" spans="1:55" ht="24.95" customHeight="1" x14ac:dyDescent="0.25">
      <c r="A113" s="79" t="str">
        <f>[1]ФИЗРА!A75</f>
        <v>УП.03</v>
      </c>
      <c r="B113" s="79" t="str">
        <f>[1]ФИЗРА!B75</f>
        <v>Учебная практика</v>
      </c>
      <c r="C113" s="80" t="s">
        <v>24</v>
      </c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36"/>
      <c r="V113" s="36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35"/>
      <c r="AT113" s="35"/>
      <c r="AU113" s="39"/>
      <c r="AV113" s="39"/>
      <c r="AW113" s="39"/>
      <c r="AX113" s="39"/>
      <c r="AY113" s="39"/>
      <c r="AZ113" s="39"/>
      <c r="BA113" s="39"/>
      <c r="BB113" s="39"/>
      <c r="BC113" s="55"/>
    </row>
    <row r="114" spans="1:55" ht="24.95" customHeight="1" x14ac:dyDescent="0.25">
      <c r="A114" s="56"/>
      <c r="B114" s="56"/>
      <c r="C114" s="57" t="s">
        <v>39</v>
      </c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59"/>
      <c r="U114" s="36"/>
      <c r="V114" s="36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5"/>
      <c r="AT114" s="35"/>
      <c r="AU114" s="39"/>
      <c r="AV114" s="39"/>
      <c r="AW114" s="39"/>
      <c r="AX114" s="39"/>
      <c r="AY114" s="39"/>
      <c r="AZ114" s="39"/>
      <c r="BA114" s="39"/>
      <c r="BB114" s="39"/>
      <c r="BC114" s="55"/>
    </row>
    <row r="115" spans="1:55" ht="24.95" customHeight="1" x14ac:dyDescent="0.25">
      <c r="A115" s="83" t="str">
        <f>[1]ФИЗРА!A76</f>
        <v>ПП.03</v>
      </c>
      <c r="B115" s="83" t="str">
        <f>[1]ФИЗРА!B76</f>
        <v>Производственная практика ( по профилю специальности)</v>
      </c>
      <c r="C115" s="84" t="s">
        <v>24</v>
      </c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36"/>
      <c r="V115" s="36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35"/>
      <c r="AT115" s="35"/>
      <c r="AU115" s="39"/>
      <c r="AV115" s="39"/>
      <c r="AW115" s="39"/>
      <c r="AX115" s="39"/>
      <c r="AY115" s="39"/>
      <c r="AZ115" s="39"/>
      <c r="BA115" s="39"/>
      <c r="BB115" s="39"/>
      <c r="BC115" s="55"/>
    </row>
    <row r="116" spans="1:55" ht="24.95" customHeight="1" x14ac:dyDescent="0.25">
      <c r="A116" s="56"/>
      <c r="B116" s="56"/>
      <c r="C116" s="57" t="s">
        <v>39</v>
      </c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59"/>
      <c r="U116" s="36"/>
      <c r="V116" s="36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5"/>
      <c r="AT116" s="35"/>
      <c r="AU116" s="39"/>
      <c r="AV116" s="39"/>
      <c r="AW116" s="39"/>
      <c r="AX116" s="39"/>
      <c r="AY116" s="39"/>
      <c r="AZ116" s="39"/>
      <c r="BA116" s="39"/>
      <c r="BB116" s="39"/>
      <c r="BC116" s="55"/>
    </row>
    <row r="117" spans="1:55" ht="24.95" customHeight="1" x14ac:dyDescent="0.3">
      <c r="A117" s="90" t="s">
        <v>41</v>
      </c>
      <c r="B117" s="90"/>
      <c r="C117" s="90"/>
      <c r="D117" s="91">
        <f t="shared" ref="D117:T118" si="14">D7+D29+D39+D51+D57</f>
        <v>36</v>
      </c>
      <c r="E117" s="91">
        <f t="shared" si="14"/>
        <v>36</v>
      </c>
      <c r="F117" s="91">
        <f t="shared" si="14"/>
        <v>36</v>
      </c>
      <c r="G117" s="91">
        <f t="shared" si="14"/>
        <v>36</v>
      </c>
      <c r="H117" s="91">
        <f t="shared" si="14"/>
        <v>36</v>
      </c>
      <c r="I117" s="91">
        <f t="shared" si="14"/>
        <v>36</v>
      </c>
      <c r="J117" s="91">
        <f t="shared" si="14"/>
        <v>36</v>
      </c>
      <c r="K117" s="91">
        <f t="shared" si="14"/>
        <v>36</v>
      </c>
      <c r="L117" s="91">
        <f t="shared" si="14"/>
        <v>36</v>
      </c>
      <c r="M117" s="91">
        <f t="shared" si="14"/>
        <v>36</v>
      </c>
      <c r="N117" s="91">
        <f t="shared" si="14"/>
        <v>36</v>
      </c>
      <c r="O117" s="91">
        <f t="shared" si="14"/>
        <v>36</v>
      </c>
      <c r="P117" s="91">
        <f t="shared" si="14"/>
        <v>36</v>
      </c>
      <c r="Q117" s="91">
        <f t="shared" si="14"/>
        <v>36</v>
      </c>
      <c r="R117" s="91">
        <f t="shared" si="14"/>
        <v>36</v>
      </c>
      <c r="S117" s="91">
        <f t="shared" si="14"/>
        <v>36</v>
      </c>
      <c r="T117" s="91">
        <f t="shared" si="14"/>
        <v>36</v>
      </c>
      <c r="U117" s="36"/>
      <c r="V117" s="36"/>
      <c r="W117" s="91">
        <f t="shared" ref="W117:AT118" si="15">W7+W29+W39+W51+W57</f>
        <v>36</v>
      </c>
      <c r="X117" s="91">
        <f t="shared" si="15"/>
        <v>36</v>
      </c>
      <c r="Y117" s="91">
        <f t="shared" si="15"/>
        <v>36</v>
      </c>
      <c r="Z117" s="91">
        <f t="shared" si="15"/>
        <v>36</v>
      </c>
      <c r="AA117" s="91">
        <f t="shared" si="15"/>
        <v>36</v>
      </c>
      <c r="AB117" s="91">
        <f t="shared" si="15"/>
        <v>36</v>
      </c>
      <c r="AC117" s="91">
        <f t="shared" si="15"/>
        <v>36</v>
      </c>
      <c r="AD117" s="91">
        <f t="shared" si="15"/>
        <v>36</v>
      </c>
      <c r="AE117" s="91">
        <f t="shared" si="15"/>
        <v>36</v>
      </c>
      <c r="AF117" s="91">
        <f t="shared" si="15"/>
        <v>36</v>
      </c>
      <c r="AG117" s="91">
        <f t="shared" si="15"/>
        <v>36</v>
      </c>
      <c r="AH117" s="91">
        <f t="shared" si="15"/>
        <v>36</v>
      </c>
      <c r="AI117" s="91">
        <f t="shared" si="15"/>
        <v>36</v>
      </c>
      <c r="AJ117" s="91">
        <f t="shared" si="15"/>
        <v>36</v>
      </c>
      <c r="AK117" s="91">
        <f t="shared" si="15"/>
        <v>36</v>
      </c>
      <c r="AL117" s="91">
        <f t="shared" si="15"/>
        <v>36</v>
      </c>
      <c r="AM117" s="91">
        <f t="shared" si="15"/>
        <v>36</v>
      </c>
      <c r="AN117" s="91">
        <f t="shared" si="15"/>
        <v>36</v>
      </c>
      <c r="AO117" s="91">
        <f t="shared" si="15"/>
        <v>36</v>
      </c>
      <c r="AP117" s="91">
        <f t="shared" si="15"/>
        <v>36</v>
      </c>
      <c r="AQ117" s="91">
        <f t="shared" si="15"/>
        <v>36</v>
      </c>
      <c r="AR117" s="91">
        <f t="shared" si="15"/>
        <v>36</v>
      </c>
      <c r="AS117" s="35">
        <f t="shared" si="15"/>
        <v>0</v>
      </c>
      <c r="AT117" s="35">
        <f t="shared" si="15"/>
        <v>0</v>
      </c>
      <c r="AU117" s="92"/>
      <c r="AV117" s="92"/>
      <c r="AW117" s="92"/>
      <c r="AX117" s="92"/>
      <c r="AY117" s="92"/>
      <c r="AZ117" s="92"/>
      <c r="BA117" s="92"/>
      <c r="BB117" s="92"/>
      <c r="BC117" s="93"/>
    </row>
    <row r="118" spans="1:55" ht="24.95" customHeight="1" x14ac:dyDescent="0.3">
      <c r="A118" s="90" t="s">
        <v>42</v>
      </c>
      <c r="B118" s="90"/>
      <c r="C118" s="90"/>
      <c r="D118" s="91">
        <f t="shared" si="14"/>
        <v>18</v>
      </c>
      <c r="E118" s="91">
        <f t="shared" si="14"/>
        <v>18</v>
      </c>
      <c r="F118" s="91">
        <f t="shared" si="14"/>
        <v>18</v>
      </c>
      <c r="G118" s="91">
        <f t="shared" si="14"/>
        <v>18</v>
      </c>
      <c r="H118" s="91">
        <f t="shared" si="14"/>
        <v>18</v>
      </c>
      <c r="I118" s="91">
        <f t="shared" si="14"/>
        <v>18</v>
      </c>
      <c r="J118" s="91">
        <f t="shared" si="14"/>
        <v>18</v>
      </c>
      <c r="K118" s="91">
        <f t="shared" si="14"/>
        <v>18</v>
      </c>
      <c r="L118" s="91">
        <f t="shared" si="14"/>
        <v>18</v>
      </c>
      <c r="M118" s="91">
        <f t="shared" si="14"/>
        <v>18</v>
      </c>
      <c r="N118" s="91">
        <f t="shared" si="14"/>
        <v>18</v>
      </c>
      <c r="O118" s="91">
        <f t="shared" si="14"/>
        <v>18</v>
      </c>
      <c r="P118" s="91">
        <f t="shared" si="14"/>
        <v>18</v>
      </c>
      <c r="Q118" s="91">
        <f t="shared" si="14"/>
        <v>18</v>
      </c>
      <c r="R118" s="91">
        <f t="shared" si="14"/>
        <v>18</v>
      </c>
      <c r="S118" s="91">
        <f t="shared" si="14"/>
        <v>18</v>
      </c>
      <c r="T118" s="91">
        <f t="shared" si="14"/>
        <v>18</v>
      </c>
      <c r="U118" s="36"/>
      <c r="V118" s="36"/>
      <c r="W118" s="91">
        <f t="shared" si="15"/>
        <v>18</v>
      </c>
      <c r="X118" s="91">
        <f t="shared" si="15"/>
        <v>18</v>
      </c>
      <c r="Y118" s="91">
        <f t="shared" si="15"/>
        <v>18</v>
      </c>
      <c r="Z118" s="91">
        <f t="shared" si="15"/>
        <v>18</v>
      </c>
      <c r="AA118" s="91">
        <f t="shared" si="15"/>
        <v>18</v>
      </c>
      <c r="AB118" s="91">
        <f t="shared" si="15"/>
        <v>18</v>
      </c>
      <c r="AC118" s="91">
        <f t="shared" si="15"/>
        <v>18</v>
      </c>
      <c r="AD118" s="91">
        <f t="shared" si="15"/>
        <v>18</v>
      </c>
      <c r="AE118" s="91">
        <f t="shared" si="15"/>
        <v>18</v>
      </c>
      <c r="AF118" s="91">
        <f t="shared" si="15"/>
        <v>18</v>
      </c>
      <c r="AG118" s="91">
        <f t="shared" si="15"/>
        <v>18</v>
      </c>
      <c r="AH118" s="91">
        <f t="shared" si="15"/>
        <v>18</v>
      </c>
      <c r="AI118" s="91">
        <f t="shared" si="15"/>
        <v>18</v>
      </c>
      <c r="AJ118" s="91">
        <f t="shared" si="15"/>
        <v>18</v>
      </c>
      <c r="AK118" s="91">
        <f t="shared" si="15"/>
        <v>18</v>
      </c>
      <c r="AL118" s="91">
        <f t="shared" si="15"/>
        <v>18</v>
      </c>
      <c r="AM118" s="91">
        <f t="shared" si="15"/>
        <v>18</v>
      </c>
      <c r="AN118" s="91">
        <f t="shared" si="15"/>
        <v>18</v>
      </c>
      <c r="AO118" s="91">
        <f t="shared" si="15"/>
        <v>18</v>
      </c>
      <c r="AP118" s="91">
        <f t="shared" si="15"/>
        <v>18</v>
      </c>
      <c r="AQ118" s="91">
        <f t="shared" si="15"/>
        <v>18</v>
      </c>
      <c r="AR118" s="91">
        <f t="shared" si="15"/>
        <v>18</v>
      </c>
      <c r="AS118" s="35">
        <f t="shared" si="15"/>
        <v>0</v>
      </c>
      <c r="AT118" s="35">
        <f t="shared" si="15"/>
        <v>0</v>
      </c>
      <c r="AU118" s="92"/>
      <c r="AV118" s="92"/>
      <c r="AW118" s="92"/>
      <c r="AX118" s="92"/>
      <c r="AY118" s="92"/>
      <c r="AZ118" s="92"/>
      <c r="BA118" s="92"/>
      <c r="BB118" s="92"/>
      <c r="BC118" s="93"/>
    </row>
    <row r="119" spans="1:55" ht="24.95" customHeight="1" x14ac:dyDescent="0.3">
      <c r="A119" s="90" t="s">
        <v>43</v>
      </c>
      <c r="B119" s="90"/>
      <c r="C119" s="90"/>
      <c r="D119" s="91">
        <f>SUM(D117:D118)</f>
        <v>54</v>
      </c>
      <c r="E119" s="91">
        <f>SUM(E117:E118)</f>
        <v>54</v>
      </c>
      <c r="F119" s="91">
        <f t="shared" ref="F119:T119" si="16">SUM(F117:F118)</f>
        <v>54</v>
      </c>
      <c r="G119" s="91">
        <f t="shared" si="16"/>
        <v>54</v>
      </c>
      <c r="H119" s="91">
        <f t="shared" si="16"/>
        <v>54</v>
      </c>
      <c r="I119" s="91">
        <f t="shared" si="16"/>
        <v>54</v>
      </c>
      <c r="J119" s="91">
        <f t="shared" si="16"/>
        <v>54</v>
      </c>
      <c r="K119" s="91">
        <f t="shared" si="16"/>
        <v>54</v>
      </c>
      <c r="L119" s="91">
        <f t="shared" si="16"/>
        <v>54</v>
      </c>
      <c r="M119" s="91">
        <f t="shared" si="16"/>
        <v>54</v>
      </c>
      <c r="N119" s="91">
        <f t="shared" si="16"/>
        <v>54</v>
      </c>
      <c r="O119" s="91">
        <f t="shared" si="16"/>
        <v>54</v>
      </c>
      <c r="P119" s="91">
        <f t="shared" si="16"/>
        <v>54</v>
      </c>
      <c r="Q119" s="91">
        <f t="shared" si="16"/>
        <v>54</v>
      </c>
      <c r="R119" s="91">
        <f t="shared" si="16"/>
        <v>54</v>
      </c>
      <c r="S119" s="91">
        <f t="shared" si="16"/>
        <v>54</v>
      </c>
      <c r="T119" s="91">
        <f t="shared" si="16"/>
        <v>54</v>
      </c>
      <c r="U119" s="36"/>
      <c r="V119" s="36"/>
      <c r="W119" s="91">
        <f t="shared" ref="W119:AT119" si="17">SUM(W117:W118)</f>
        <v>54</v>
      </c>
      <c r="X119" s="91">
        <f t="shared" si="17"/>
        <v>54</v>
      </c>
      <c r="Y119" s="91">
        <f t="shared" si="17"/>
        <v>54</v>
      </c>
      <c r="Z119" s="91">
        <f t="shared" si="17"/>
        <v>54</v>
      </c>
      <c r="AA119" s="91">
        <f t="shared" si="17"/>
        <v>54</v>
      </c>
      <c r="AB119" s="91">
        <f t="shared" si="17"/>
        <v>54</v>
      </c>
      <c r="AC119" s="91">
        <f t="shared" si="17"/>
        <v>54</v>
      </c>
      <c r="AD119" s="91">
        <f t="shared" si="17"/>
        <v>54</v>
      </c>
      <c r="AE119" s="91">
        <f t="shared" si="17"/>
        <v>54</v>
      </c>
      <c r="AF119" s="91">
        <f t="shared" si="17"/>
        <v>54</v>
      </c>
      <c r="AG119" s="91">
        <f t="shared" si="17"/>
        <v>54</v>
      </c>
      <c r="AH119" s="91">
        <f t="shared" si="17"/>
        <v>54</v>
      </c>
      <c r="AI119" s="91">
        <f t="shared" si="17"/>
        <v>54</v>
      </c>
      <c r="AJ119" s="91">
        <f t="shared" si="17"/>
        <v>54</v>
      </c>
      <c r="AK119" s="91">
        <f t="shared" si="17"/>
        <v>54</v>
      </c>
      <c r="AL119" s="91">
        <f t="shared" si="17"/>
        <v>54</v>
      </c>
      <c r="AM119" s="91">
        <f t="shared" si="17"/>
        <v>54</v>
      </c>
      <c r="AN119" s="91">
        <f t="shared" si="17"/>
        <v>54</v>
      </c>
      <c r="AO119" s="91">
        <f t="shared" si="17"/>
        <v>54</v>
      </c>
      <c r="AP119" s="91">
        <f t="shared" si="17"/>
        <v>54</v>
      </c>
      <c r="AQ119" s="91">
        <f t="shared" si="17"/>
        <v>54</v>
      </c>
      <c r="AR119" s="91">
        <f t="shared" si="17"/>
        <v>54</v>
      </c>
      <c r="AS119" s="94">
        <f t="shared" si="17"/>
        <v>0</v>
      </c>
      <c r="AT119" s="94">
        <f t="shared" si="17"/>
        <v>0</v>
      </c>
      <c r="AU119" s="92"/>
      <c r="AV119" s="92"/>
      <c r="AW119" s="92"/>
      <c r="AX119" s="92"/>
      <c r="AY119" s="92"/>
      <c r="AZ119" s="92"/>
      <c r="BA119" s="92"/>
      <c r="BB119" s="92"/>
      <c r="BC119" s="93"/>
    </row>
  </sheetData>
  <mergeCells count="25">
    <mergeCell ref="A119:C119"/>
    <mergeCell ref="AR2:AT2"/>
    <mergeCell ref="AU2:AU4"/>
    <mergeCell ref="AV2:AY2"/>
    <mergeCell ref="AZ2:BC2"/>
    <mergeCell ref="A117:C117"/>
    <mergeCell ref="A118:C118"/>
    <mergeCell ref="AD2:AG2"/>
    <mergeCell ref="AH2:AH4"/>
    <mergeCell ref="AI2:AK2"/>
    <mergeCell ref="AL2:AL4"/>
    <mergeCell ref="AM2:AP2"/>
    <mergeCell ref="AQ2:AQ4"/>
    <mergeCell ref="L2:L4"/>
    <mergeCell ref="M2:P2"/>
    <mergeCell ref="Q2:T2"/>
    <mergeCell ref="U2:U4"/>
    <mergeCell ref="V2:Y2"/>
    <mergeCell ref="Z2:AC2"/>
    <mergeCell ref="A2:A6"/>
    <mergeCell ref="B2:B6"/>
    <mergeCell ref="C2:C6"/>
    <mergeCell ref="D2:G2"/>
    <mergeCell ref="H2:H4"/>
    <mergeCell ref="I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Галя</dc:creator>
  <cp:lastModifiedBy>Галя</cp:lastModifiedBy>
  <dcterms:created xsi:type="dcterms:W3CDTF">2018-08-30T19:17:10Z</dcterms:created>
  <dcterms:modified xsi:type="dcterms:W3CDTF">2018-08-30T19:17:51Z</dcterms:modified>
</cp:coreProperties>
</file>