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КАЛЕНДАРНЫЕ ГРАФИКИ\Техмаш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A113" i="1"/>
  <c r="B111" i="1"/>
  <c r="A111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B107" i="1"/>
  <c r="A107" i="1"/>
  <c r="B105" i="1"/>
  <c r="A105" i="1"/>
  <c r="B103" i="1"/>
  <c r="A103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B99" i="1"/>
  <c r="A99" i="1"/>
  <c r="B97" i="1"/>
  <c r="A97" i="1"/>
  <c r="AS96" i="1"/>
  <c r="AR96" i="1"/>
  <c r="AQ96" i="1"/>
  <c r="AP96" i="1"/>
  <c r="AO96" i="1"/>
  <c r="AN96" i="1"/>
  <c r="AN86" i="1" s="1"/>
  <c r="AN52" i="1" s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S96" i="1"/>
  <c r="R96" i="1"/>
  <c r="Q96" i="1"/>
  <c r="Q86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S95" i="1"/>
  <c r="AS87" i="1" s="1"/>
  <c r="AR95" i="1"/>
  <c r="AR87" i="1" s="1"/>
  <c r="AQ95" i="1"/>
  <c r="AP95" i="1"/>
  <c r="AO95" i="1"/>
  <c r="AO87" i="1" s="1"/>
  <c r="AN95" i="1"/>
  <c r="AN87" i="1" s="1"/>
  <c r="AM95" i="1"/>
  <c r="AM87" i="1" s="1"/>
  <c r="AL95" i="1"/>
  <c r="AL87" i="1" s="1"/>
  <c r="AK95" i="1"/>
  <c r="AK87" i="1" s="1"/>
  <c r="AJ95" i="1"/>
  <c r="AJ87" i="1" s="1"/>
  <c r="AI95" i="1"/>
  <c r="AH95" i="1"/>
  <c r="AH87" i="1" s="1"/>
  <c r="AG95" i="1"/>
  <c r="AG87" i="1" s="1"/>
  <c r="AF95" i="1"/>
  <c r="AF87" i="1" s="1"/>
  <c r="AE95" i="1"/>
  <c r="AD95" i="1"/>
  <c r="AD87" i="1" s="1"/>
  <c r="AC95" i="1"/>
  <c r="AC87" i="1" s="1"/>
  <c r="AB95" i="1"/>
  <c r="AB87" i="1" s="1"/>
  <c r="AA95" i="1"/>
  <c r="AA87" i="1" s="1"/>
  <c r="AA85" i="1" s="1"/>
  <c r="AA51" i="1" s="1"/>
  <c r="Z95" i="1"/>
  <c r="Z87" i="1" s="1"/>
  <c r="Y95" i="1"/>
  <c r="Y87" i="1" s="1"/>
  <c r="X95" i="1"/>
  <c r="X87" i="1" s="1"/>
  <c r="W95" i="1"/>
  <c r="S95" i="1"/>
  <c r="R95" i="1"/>
  <c r="R87" i="1" s="1"/>
  <c r="Q95" i="1"/>
  <c r="Q87" i="1" s="1"/>
  <c r="P95" i="1"/>
  <c r="P87" i="1" s="1"/>
  <c r="P85" i="1" s="1"/>
  <c r="P51" i="1" s="1"/>
  <c r="O95" i="1"/>
  <c r="O87" i="1" s="1"/>
  <c r="N95" i="1"/>
  <c r="N87" i="1" s="1"/>
  <c r="M95" i="1"/>
  <c r="M87" i="1" s="1"/>
  <c r="L95" i="1"/>
  <c r="L87" i="1" s="1"/>
  <c r="L85" i="1" s="1"/>
  <c r="L51" i="1" s="1"/>
  <c r="K95" i="1"/>
  <c r="K87" i="1" s="1"/>
  <c r="J95" i="1"/>
  <c r="J87" i="1" s="1"/>
  <c r="I95" i="1"/>
  <c r="I87" i="1" s="1"/>
  <c r="H95" i="1"/>
  <c r="G95" i="1"/>
  <c r="G87" i="1" s="1"/>
  <c r="F95" i="1"/>
  <c r="F87" i="1" s="1"/>
  <c r="E95" i="1"/>
  <c r="E87" i="1" s="1"/>
  <c r="D95" i="1"/>
  <c r="D87" i="1" s="1"/>
  <c r="B95" i="1"/>
  <c r="A95" i="1"/>
  <c r="B93" i="1"/>
  <c r="A93" i="1"/>
  <c r="B91" i="1"/>
  <c r="A91" i="1"/>
  <c r="B89" i="1"/>
  <c r="A89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Q87" i="1"/>
  <c r="AP87" i="1"/>
  <c r="AI87" i="1"/>
  <c r="AE87" i="1"/>
  <c r="W87" i="1"/>
  <c r="S87" i="1"/>
  <c r="H87" i="1"/>
  <c r="H85" i="1" s="1"/>
  <c r="H51" i="1" s="1"/>
  <c r="B87" i="1"/>
  <c r="A87" i="1"/>
  <c r="E86" i="1"/>
  <c r="E52" i="1" s="1"/>
  <c r="B85" i="1"/>
  <c r="A85" i="1"/>
  <c r="B83" i="1"/>
  <c r="A83" i="1"/>
  <c r="B81" i="1"/>
  <c r="A81" i="1"/>
  <c r="B79" i="1"/>
  <c r="A79" i="1"/>
  <c r="B77" i="1"/>
  <c r="A77" i="1"/>
  <c r="B75" i="1"/>
  <c r="A75" i="1"/>
  <c r="B73" i="1"/>
  <c r="A73" i="1"/>
  <c r="B71" i="1"/>
  <c r="A71" i="1"/>
  <c r="B69" i="1"/>
  <c r="A69" i="1"/>
  <c r="B67" i="1"/>
  <c r="A67" i="1"/>
  <c r="B65" i="1"/>
  <c r="A65" i="1"/>
  <c r="B63" i="1"/>
  <c r="A63" i="1"/>
  <c r="B61" i="1"/>
  <c r="A61" i="1"/>
  <c r="B59" i="1"/>
  <c r="A59" i="1"/>
  <c r="B57" i="1"/>
  <c r="A57" i="1"/>
  <c r="B55" i="1"/>
  <c r="A55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B51" i="1"/>
  <c r="A51" i="1"/>
  <c r="B49" i="1"/>
  <c r="A49" i="1"/>
  <c r="B47" i="1"/>
  <c r="A47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B43" i="1"/>
  <c r="A43" i="1"/>
  <c r="B41" i="1"/>
  <c r="A41" i="1"/>
  <c r="B39" i="1"/>
  <c r="A39" i="1"/>
  <c r="B37" i="1"/>
  <c r="A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B33" i="1"/>
  <c r="A33" i="1"/>
  <c r="B31" i="1"/>
  <c r="A31" i="1"/>
  <c r="B29" i="1"/>
  <c r="A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B25" i="1"/>
  <c r="B23" i="1"/>
  <c r="B21" i="1"/>
  <c r="B19" i="1"/>
  <c r="B17" i="1"/>
  <c r="B15" i="1"/>
  <c r="B13" i="1"/>
  <c r="B11" i="1"/>
  <c r="B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H52" i="1" l="1"/>
  <c r="AH116" i="1" s="1"/>
  <c r="D86" i="1"/>
  <c r="H86" i="1"/>
  <c r="L86" i="1"/>
  <c r="P86" i="1"/>
  <c r="W86" i="1"/>
  <c r="AA86" i="1"/>
  <c r="AE86" i="1"/>
  <c r="AI86" i="1"/>
  <c r="AM86" i="1"/>
  <c r="AQ86" i="1"/>
  <c r="E85" i="1"/>
  <c r="E51" i="1" s="1"/>
  <c r="I85" i="1"/>
  <c r="I51" i="1" s="1"/>
  <c r="I115" i="1" s="1"/>
  <c r="M85" i="1"/>
  <c r="Q85" i="1"/>
  <c r="Q51" i="1" s="1"/>
  <c r="X85" i="1"/>
  <c r="X51" i="1" s="1"/>
  <c r="AB85" i="1"/>
  <c r="AB51" i="1" s="1"/>
  <c r="AB115" i="1" s="1"/>
  <c r="AF85" i="1"/>
  <c r="AJ85" i="1"/>
  <c r="AJ51" i="1" s="1"/>
  <c r="AN85" i="1"/>
  <c r="AN51" i="1" s="1"/>
  <c r="AN115" i="1" s="1"/>
  <c r="AR85" i="1"/>
  <c r="AR51" i="1" s="1"/>
  <c r="AR115" i="1" s="1"/>
  <c r="F86" i="1"/>
  <c r="J86" i="1"/>
  <c r="J52" i="1" s="1"/>
  <c r="J116" i="1" s="1"/>
  <c r="R86" i="1"/>
  <c r="R52" i="1" s="1"/>
  <c r="R116" i="1" s="1"/>
  <c r="Y86" i="1"/>
  <c r="Y52" i="1" s="1"/>
  <c r="Y116" i="1" s="1"/>
  <c r="Y117" i="1" s="1"/>
  <c r="AC86" i="1"/>
  <c r="AC52" i="1" s="1"/>
  <c r="AK86" i="1"/>
  <c r="AO86" i="1"/>
  <c r="AS86" i="1"/>
  <c r="AS52" i="1" s="1"/>
  <c r="AS116" i="1" s="1"/>
  <c r="S85" i="1"/>
  <c r="AP85" i="1"/>
  <c r="I86" i="1"/>
  <c r="M86" i="1"/>
  <c r="X86" i="1"/>
  <c r="X52" i="1" s="1"/>
  <c r="AB86" i="1"/>
  <c r="AB52" i="1" s="1"/>
  <c r="AB116" i="1" s="1"/>
  <c r="AF86" i="1"/>
  <c r="AF52" i="1" s="1"/>
  <c r="AF116" i="1" s="1"/>
  <c r="AJ86" i="1"/>
  <c r="AJ52" i="1" s="1"/>
  <c r="AJ116" i="1" s="1"/>
  <c r="AR86" i="1"/>
  <c r="F85" i="1"/>
  <c r="F51" i="1" s="1"/>
  <c r="F115" i="1" s="1"/>
  <c r="F117" i="1" s="1"/>
  <c r="J85" i="1"/>
  <c r="J51" i="1" s="1"/>
  <c r="N85" i="1"/>
  <c r="N51" i="1" s="1"/>
  <c r="N115" i="1" s="1"/>
  <c r="R85" i="1"/>
  <c r="R51" i="1" s="1"/>
  <c r="Y85" i="1"/>
  <c r="Y51" i="1" s="1"/>
  <c r="Y115" i="1" s="1"/>
  <c r="AC85" i="1"/>
  <c r="AC51" i="1" s="1"/>
  <c r="AC115" i="1" s="1"/>
  <c r="AC117" i="1" s="1"/>
  <c r="AG85" i="1"/>
  <c r="AG51" i="1" s="1"/>
  <c r="AG115" i="1" s="1"/>
  <c r="AK85" i="1"/>
  <c r="AK51" i="1" s="1"/>
  <c r="AO85" i="1"/>
  <c r="AO51" i="1" s="1"/>
  <c r="AO115" i="1" s="1"/>
  <c r="AS85" i="1"/>
  <c r="AS51" i="1" s="1"/>
  <c r="G86" i="1"/>
  <c r="G52" i="1" s="1"/>
  <c r="G116" i="1" s="1"/>
  <c r="K86" i="1"/>
  <c r="K52" i="1" s="1"/>
  <c r="O86" i="1"/>
  <c r="O52" i="1" s="1"/>
  <c r="O116" i="1" s="1"/>
  <c r="S86" i="1"/>
  <c r="S52" i="1" s="1"/>
  <c r="S116" i="1" s="1"/>
  <c r="Z86" i="1"/>
  <c r="AD86" i="1"/>
  <c r="AD52" i="1" s="1"/>
  <c r="AH86" i="1"/>
  <c r="AL86" i="1"/>
  <c r="AL52" i="1" s="1"/>
  <c r="AP86" i="1"/>
  <c r="AP52" i="1" s="1"/>
  <c r="AP116" i="1" s="1"/>
  <c r="D85" i="1"/>
  <c r="W85" i="1"/>
  <c r="AE85" i="1"/>
  <c r="AE51" i="1" s="1"/>
  <c r="AE115" i="1" s="1"/>
  <c r="AQ85" i="1"/>
  <c r="AQ51" i="1" s="1"/>
  <c r="AQ115" i="1" s="1"/>
  <c r="D52" i="1"/>
  <c r="D116" i="1" s="1"/>
  <c r="H52" i="1"/>
  <c r="L52" i="1"/>
  <c r="L116" i="1" s="1"/>
  <c r="P52" i="1"/>
  <c r="P116" i="1" s="1"/>
  <c r="W52" i="1"/>
  <c r="W116" i="1" s="1"/>
  <c r="AA52" i="1"/>
  <c r="AE52" i="1"/>
  <c r="AI52" i="1"/>
  <c r="AI116" i="1" s="1"/>
  <c r="AM52" i="1"/>
  <c r="AM116" i="1" s="1"/>
  <c r="AQ52" i="1"/>
  <c r="Q115" i="1"/>
  <c r="AJ115" i="1"/>
  <c r="AC116" i="1"/>
  <c r="G85" i="1"/>
  <c r="G51" i="1" s="1"/>
  <c r="G115" i="1" s="1"/>
  <c r="S51" i="1"/>
  <c r="S115" i="1" s="1"/>
  <c r="Z85" i="1"/>
  <c r="Z51" i="1" s="1"/>
  <c r="AL85" i="1"/>
  <c r="AL51" i="1" s="1"/>
  <c r="AP51" i="1"/>
  <c r="AP115" i="1" s="1"/>
  <c r="Q52" i="1"/>
  <c r="Q116" i="1" s="1"/>
  <c r="AD85" i="1"/>
  <c r="AD51" i="1" s="1"/>
  <c r="AD115" i="1" s="1"/>
  <c r="I52" i="1"/>
  <c r="I116" i="1" s="1"/>
  <c r="M52" i="1"/>
  <c r="M116" i="1" s="1"/>
  <c r="AR52" i="1"/>
  <c r="K116" i="1"/>
  <c r="AD116" i="1"/>
  <c r="D51" i="1"/>
  <c r="W51" i="1"/>
  <c r="W115" i="1" s="1"/>
  <c r="W117" i="1" s="1"/>
  <c r="AM85" i="1"/>
  <c r="AM51" i="1" s="1"/>
  <c r="AM115" i="1" s="1"/>
  <c r="AM117" i="1" s="1"/>
  <c r="K85" i="1"/>
  <c r="K51" i="1" s="1"/>
  <c r="K115" i="1" s="1"/>
  <c r="AL116" i="1"/>
  <c r="Z52" i="1"/>
  <c r="Z116" i="1" s="1"/>
  <c r="AI85" i="1"/>
  <c r="AI51" i="1" s="1"/>
  <c r="E115" i="1"/>
  <c r="X115" i="1"/>
  <c r="M51" i="1"/>
  <c r="M115" i="1" s="1"/>
  <c r="AF51" i="1"/>
  <c r="AF115" i="1" s="1"/>
  <c r="F52" i="1"/>
  <c r="F116" i="1" s="1"/>
  <c r="AK52" i="1"/>
  <c r="AK116" i="1" s="1"/>
  <c r="AO52" i="1"/>
  <c r="AO116" i="1" s="1"/>
  <c r="AO117" i="1" s="1"/>
  <c r="N86" i="1"/>
  <c r="N52" i="1" s="1"/>
  <c r="N116" i="1" s="1"/>
  <c r="AG86" i="1"/>
  <c r="AG52" i="1" s="1"/>
  <c r="AG116" i="1" s="1"/>
  <c r="O85" i="1"/>
  <c r="O51" i="1" s="1"/>
  <c r="O115" i="1" s="1"/>
  <c r="AH85" i="1"/>
  <c r="AH51" i="1" s="1"/>
  <c r="AH115" i="1" s="1"/>
  <c r="Z115" i="1"/>
  <c r="AL115" i="1"/>
  <c r="H116" i="1"/>
  <c r="AA116" i="1"/>
  <c r="AE116" i="1"/>
  <c r="AQ116" i="1"/>
  <c r="J115" i="1"/>
  <c r="R115" i="1"/>
  <c r="AK115" i="1"/>
  <c r="AS115" i="1"/>
  <c r="D115" i="1"/>
  <c r="H115" i="1"/>
  <c r="L115" i="1"/>
  <c r="P115" i="1"/>
  <c r="AA115" i="1"/>
  <c r="AI115" i="1"/>
  <c r="E116" i="1"/>
  <c r="X116" i="1"/>
  <c r="AN116" i="1"/>
  <c r="AR116" i="1"/>
  <c r="AS117" i="1" l="1"/>
  <c r="AH117" i="1"/>
  <c r="P117" i="1"/>
  <c r="AL117" i="1"/>
  <c r="O117" i="1"/>
  <c r="AI117" i="1"/>
  <c r="L117" i="1"/>
  <c r="Z117" i="1"/>
  <c r="AF117" i="1"/>
  <c r="K117" i="1"/>
  <c r="Q117" i="1"/>
  <c r="S117" i="1"/>
  <c r="AP117" i="1"/>
  <c r="G117" i="1"/>
  <c r="AB117" i="1"/>
  <c r="AJ117" i="1"/>
  <c r="AQ117" i="1"/>
  <c r="M117" i="1"/>
  <c r="AK117" i="1"/>
  <c r="D117" i="1"/>
  <c r="J117" i="1"/>
  <c r="E117" i="1"/>
  <c r="AD117" i="1"/>
  <c r="N117" i="1"/>
  <c r="I117" i="1"/>
  <c r="R117" i="1"/>
  <c r="X117" i="1"/>
  <c r="AE117" i="1"/>
  <c r="AR117" i="1"/>
  <c r="AG117" i="1"/>
  <c r="AA117" i="1"/>
  <c r="H117" i="1"/>
  <c r="AN117" i="1"/>
</calcChain>
</file>

<file path=xl/sharedStrings.xml><?xml version="1.0" encoding="utf-8"?>
<sst xmlns="http://schemas.openxmlformats.org/spreadsheetml/2006/main" count="142" uniqueCount="42">
  <si>
    <t>2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</si>
  <si>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</si>
  <si>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</si>
  <si>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</si>
  <si>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</si>
  <si>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</si>
  <si>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</si>
  <si>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</si>
  <si>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</si>
  <si>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</si>
  <si>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</si>
  <si>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</si>
  <si>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</si>
  <si>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</si>
  <si>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</si>
  <si>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</si>
  <si>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</si>
  <si>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</si>
  <si>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</si>
  <si>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</si>
  <si>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</si>
  <si>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</si>
  <si>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</si>
  <si>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</si>
  <si>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</si>
  <si>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</si>
  <si>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</si>
  <si>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</si>
  <si>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</si>
  <si>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</si>
  <si>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</si>
  <si>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</si>
  <si>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</si>
  <si>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</si>
  <si>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</si>
  <si>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</si>
  <si>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 xml:space="preserve"> обяз.</t>
  </si>
  <si>
    <t>сам.р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</si>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</sst>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Rounded MT Bold"/>
      <family val="2"/>
    </font>
    <font>
      <b/>
      <sz val="10"/>
      <name val="Times New Roman"/>
      <family val="1"/>
      <charset val="204"/>
    </font>
    <font>
      <b/>
      <sz val="10"/>
      <name val="Arial Rounded MT Bold"/>
      <family val="2"/>
    </font>
    <font>
      <i/>
      <sz val="10"/>
      <name val="Times New Roman"/>
      <family val="1"/>
      <charset val="204"/>
    </font>
    <font>
      <i/>
      <sz val="10"/>
      <name val="Arial Rounded MT Bold"/>
      <family val="2"/>
    </font>
    <font>
      <b/>
      <i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/>
    <xf numFmtId="0" fontId="5" fillId="7" borderId="1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9" borderId="1" xfId="0" applyFont="1" applyFill="1" applyBorder="1" applyAlignment="1" applyProtection="1">
      <alignment vertical="top"/>
    </xf>
    <xf numFmtId="0" fontId="3" fillId="8" borderId="1" xfId="0" applyFont="1" applyFill="1" applyBorder="1" applyAlignment="1" applyProtection="1">
      <alignment vertical="top"/>
    </xf>
    <xf numFmtId="0" fontId="3" fillId="5" borderId="1" xfId="0" applyFont="1" applyFill="1" applyBorder="1" applyAlignment="1" applyProtection="1">
      <alignment vertical="top"/>
    </xf>
    <xf numFmtId="0" fontId="1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1" xfId="0" applyFont="1" applyFill="1" applyBorder="1" applyAlignment="1" applyProtection="1">
      <alignment vertical="top"/>
    </xf>
    <xf numFmtId="0" fontId="3" fillId="5" borderId="1" xfId="0" applyFont="1" applyFill="1" applyBorder="1" applyAlignment="1">
      <alignment vertical="top"/>
    </xf>
    <xf numFmtId="0" fontId="6" fillId="0" borderId="1" xfId="0" applyFont="1" applyBorder="1"/>
    <xf numFmtId="0" fontId="6" fillId="0" borderId="1" xfId="0" applyFont="1" applyFill="1" applyBorder="1" applyAlignment="1">
      <alignment vertical="top"/>
    </xf>
    <xf numFmtId="0" fontId="6" fillId="8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1" fillId="0" borderId="0" xfId="0" applyFont="1"/>
    <xf numFmtId="0" fontId="3" fillId="10" borderId="1" xfId="0" applyFont="1" applyFill="1" applyBorder="1" applyAlignment="1">
      <alignment vertical="top"/>
    </xf>
    <xf numFmtId="0" fontId="2" fillId="11" borderId="1" xfId="0" applyFont="1" applyFill="1" applyBorder="1" applyAlignment="1">
      <alignment horizontal="justify" vertical="top" wrapText="1"/>
    </xf>
    <xf numFmtId="0" fontId="6" fillId="11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3" fillId="5" borderId="2" xfId="0" applyFont="1" applyFill="1" applyBorder="1" applyAlignment="1" applyProtection="1">
      <alignment vertical="top"/>
    </xf>
    <xf numFmtId="0" fontId="4" fillId="9" borderId="1" xfId="0" applyFont="1" applyFill="1" applyBorder="1" applyAlignment="1">
      <alignment vertical="top"/>
    </xf>
    <xf numFmtId="0" fontId="6" fillId="9" borderId="1" xfId="0" applyFont="1" applyFill="1" applyBorder="1" applyAlignment="1">
      <alignment vertical="top"/>
    </xf>
    <xf numFmtId="0" fontId="2" fillId="13" borderId="1" xfId="0" applyFont="1" applyFill="1" applyBorder="1" applyAlignment="1">
      <alignment horizontal="justify" vertical="top" wrapText="1"/>
    </xf>
    <xf numFmtId="0" fontId="3" fillId="13" borderId="1" xfId="0" applyFont="1" applyFill="1" applyBorder="1" applyAlignment="1">
      <alignment vertical="top"/>
    </xf>
    <xf numFmtId="0" fontId="6" fillId="13" borderId="1" xfId="0" applyFont="1" applyFill="1" applyBorder="1" applyAlignment="1">
      <alignment vertical="top"/>
    </xf>
    <xf numFmtId="0" fontId="2" fillId="14" borderId="1" xfId="0" applyFont="1" applyFill="1" applyBorder="1" applyAlignment="1">
      <alignment horizontal="justify" vertical="top" wrapText="1"/>
    </xf>
    <xf numFmtId="0" fontId="3" fillId="14" borderId="1" xfId="0" applyFont="1" applyFill="1" applyBorder="1" applyAlignment="1">
      <alignment vertical="top"/>
    </xf>
    <xf numFmtId="0" fontId="6" fillId="14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8" fillId="0" borderId="1" xfId="0" applyFont="1" applyBorder="1" applyAlignment="1">
      <alignment horizontal="justify" vertical="top" wrapText="1"/>
    </xf>
    <xf numFmtId="0" fontId="2" fillId="15" borderId="1" xfId="0" applyFont="1" applyFill="1" applyBorder="1" applyAlignment="1">
      <alignment horizontal="justify" vertical="top" wrapText="1"/>
    </xf>
    <xf numFmtId="0" fontId="3" fillId="15" borderId="1" xfId="0" applyFont="1" applyFill="1" applyBorder="1" applyAlignment="1">
      <alignment vertical="top"/>
    </xf>
    <xf numFmtId="0" fontId="7" fillId="15" borderId="1" xfId="0" applyFont="1" applyFill="1" applyBorder="1" applyAlignment="1">
      <alignment vertical="top"/>
    </xf>
    <xf numFmtId="0" fontId="2" fillId="16" borderId="1" xfId="0" applyFont="1" applyFill="1" applyBorder="1" applyAlignment="1">
      <alignment horizontal="justify" vertical="top" wrapText="1"/>
    </xf>
    <xf numFmtId="0" fontId="3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/>
    </xf>
    <xf numFmtId="0" fontId="2" fillId="15" borderId="1" xfId="0" applyFont="1" applyFill="1" applyBorder="1" applyAlignment="1">
      <alignment vertical="top"/>
    </xf>
    <xf numFmtId="0" fontId="4" fillId="16" borderId="1" xfId="0" applyFont="1" applyFill="1" applyBorder="1" applyAlignment="1">
      <alignment vertical="top"/>
    </xf>
    <xf numFmtId="0" fontId="8" fillId="16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0" fontId="6" fillId="15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" xfId="0" applyFont="1" applyFill="1" applyBorder="1" applyAlignment="1"/>
    <xf numFmtId="0" fontId="5" fillId="8" borderId="1" xfId="0" applyFont="1" applyFill="1" applyBorder="1" applyAlignment="1"/>
    <xf numFmtId="0" fontId="5" fillId="5" borderId="1" xfId="0" applyFont="1" applyFill="1" applyBorder="1" applyAlignment="1"/>
    <xf numFmtId="0" fontId="5" fillId="5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7;&#1057;&#1047;/&#1058;&#1077;&#1093;.%20&#1084;&#1072;&#1096;/421%20&#1087;&#1086;&#1089;&#1090;&#1091;&#1087;&#1080;&#1083;&#1080;%202017_2018/421&#1075;&#1088;%20_2017%20&#1075;&#1086;&#1076;_%20&#1086;&#1090;%2024_08_18_&#1101;&#1083;&#1077;&#1082;&#1090;&#1088;&#1086;&#1085;&#1085;&#1099;&#1081;%20&#1059;&#1055;%20&#1080;%20&#1050;&#1043;%20%20&#1058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ИЯ МАШИНОСТРОЕНИЯ"/>
      <sheetName val="1курс календарный график "/>
      <sheetName val="2курс календарный график "/>
      <sheetName val="3курс календарный график "/>
      <sheetName val="4курс календарный график"/>
      <sheetName val="НАГРУЗКА ПРЕП НАЛАДЧИК МЕХ"/>
      <sheetName val="СВОД ПО НАГРУЗКЕ НАЛАДЧИК МЕХ"/>
      <sheetName val="431 331 КИПиА УЧЕБНЫЙ ПЛАН"/>
      <sheetName val="КИПиА СВОД по КУРСАМ"/>
      <sheetName val="CВОД ПО НАГРУЗКЕ КИПиА _x000a_"/>
      <sheetName val="ОБЩИЙ СВОД"/>
    </sheetNames>
    <sheetDataSet>
      <sheetData sheetId="0">
        <row r="8">
          <cell r="B8" t="str">
            <v>Русский язык</v>
          </cell>
        </row>
        <row r="9">
          <cell r="B9" t="str">
            <v>Литература</v>
          </cell>
        </row>
        <row r="10">
          <cell r="B10" t="str">
            <v>Иностранный язык</v>
          </cell>
        </row>
        <row r="11">
          <cell r="B11" t="str">
            <v>История</v>
          </cell>
        </row>
        <row r="12">
          <cell r="B12" t="str">
            <v>Обществознание (включая экономику и право)</v>
          </cell>
        </row>
        <row r="13">
          <cell r="B13" t="str">
            <v>Химия</v>
          </cell>
        </row>
        <row r="14">
          <cell r="B14" t="str">
            <v>Биология</v>
          </cell>
        </row>
        <row r="15">
          <cell r="B15" t="str">
            <v>Физическая культура</v>
          </cell>
        </row>
        <row r="16">
          <cell r="B16" t="str">
            <v>ОБЖ</v>
          </cell>
        </row>
        <row r="18">
          <cell r="A18" t="str">
            <v>ОДП.ОО</v>
          </cell>
          <cell r="B18" t="str">
            <v>Общеобразовательные дисциплины профильные</v>
          </cell>
        </row>
        <row r="19">
          <cell r="A19" t="str">
            <v>ОДП.01</v>
          </cell>
          <cell r="B19" t="str">
            <v xml:space="preserve">Математика </v>
          </cell>
        </row>
        <row r="20">
          <cell r="A20" t="str">
            <v>ОДП.02</v>
          </cell>
          <cell r="B20" t="str">
            <v>Информатика и ИКТ</v>
          </cell>
        </row>
        <row r="21">
          <cell r="A21" t="str">
            <v>ОДП.03</v>
          </cell>
          <cell r="B21" t="str">
            <v>Физика</v>
          </cell>
        </row>
        <row r="23">
          <cell r="A23" t="str">
            <v>ОГСЭ.00</v>
          </cell>
          <cell r="B23" t="str">
            <v>Общий гуманитарный и социально - экономический цикл</v>
          </cell>
        </row>
        <row r="24">
          <cell r="A24" t="str">
            <v>ОГСЭ.01</v>
          </cell>
          <cell r="B24" t="str">
            <v>Основы философии</v>
          </cell>
        </row>
        <row r="25">
          <cell r="A25" t="str">
            <v>ОГСЭ.02</v>
          </cell>
          <cell r="B25" t="str">
            <v>История</v>
          </cell>
        </row>
        <row r="26">
          <cell r="A26" t="str">
            <v>ОГСЭ.03</v>
          </cell>
          <cell r="B26" t="str">
            <v>Иностранный язык</v>
          </cell>
        </row>
        <row r="27">
          <cell r="A27" t="str">
            <v>ОГСЭ.04</v>
          </cell>
          <cell r="B27" t="str">
            <v>Физическая культура</v>
          </cell>
        </row>
        <row r="28">
          <cell r="A28" t="str">
            <v>ЕН.00</v>
          </cell>
          <cell r="B28" t="str">
            <v>Математический и общий естественнонаучный цикл</v>
          </cell>
        </row>
        <row r="29">
          <cell r="A29" t="str">
            <v>ЕН.01</v>
          </cell>
          <cell r="B29" t="str">
            <v>Математика</v>
          </cell>
        </row>
        <row r="30">
          <cell r="A30" t="str">
            <v>ЕН.02</v>
          </cell>
          <cell r="B30" t="str">
            <v>Информатика</v>
          </cell>
        </row>
        <row r="31">
          <cell r="A31" t="str">
            <v xml:space="preserve">П.00 </v>
          </cell>
          <cell r="B31" t="str">
            <v>Профессиональный цикл</v>
          </cell>
        </row>
        <row r="32">
          <cell r="A32" t="str">
            <v>ОП.00</v>
          </cell>
          <cell r="B32" t="str">
            <v>Общепрофессиональные дисциплины</v>
          </cell>
        </row>
        <row r="33">
          <cell r="A33" t="str">
            <v>ОП.01</v>
          </cell>
          <cell r="B33" t="str">
            <v>Инженерная графика</v>
          </cell>
        </row>
        <row r="34">
          <cell r="A34" t="str">
            <v>ОП.02</v>
          </cell>
          <cell r="B34" t="str">
            <v>Компьютерная графика</v>
          </cell>
        </row>
        <row r="35">
          <cell r="A35" t="str">
            <v>ОП.03</v>
          </cell>
          <cell r="B35" t="str">
            <v>Техническая механика</v>
          </cell>
        </row>
        <row r="36">
          <cell r="A36" t="str">
            <v>ОП.04</v>
          </cell>
          <cell r="B36" t="str">
            <v>Материаловедение</v>
          </cell>
        </row>
        <row r="37">
          <cell r="A37" t="str">
            <v>ОП.05</v>
          </cell>
          <cell r="B37" t="str">
            <v>Метрология, стандартизация и сертификация</v>
          </cell>
        </row>
        <row r="38">
          <cell r="A38" t="str">
            <v>ОП.06</v>
          </cell>
          <cell r="B38" t="str">
            <v>Процессы формообразования    и инструменты</v>
          </cell>
        </row>
        <row r="39">
          <cell r="A39" t="str">
            <v>ОП.07</v>
          </cell>
          <cell r="B39" t="str">
            <v>Технологическое оборудование</v>
          </cell>
        </row>
        <row r="40">
          <cell r="A40" t="str">
            <v>ОП.08</v>
          </cell>
          <cell r="B40" t="str">
            <v>Технология машиностроения</v>
          </cell>
        </row>
        <row r="41">
          <cell r="A41" t="str">
            <v>ОП.09</v>
          </cell>
          <cell r="B41" t="str">
            <v>Технологическая оснастка</v>
          </cell>
        </row>
        <row r="42">
          <cell r="A42" t="str">
            <v>ОП.10</v>
          </cell>
          <cell r="B42" t="str">
            <v>Программирование для автоматизированного оборудования</v>
          </cell>
        </row>
        <row r="43">
          <cell r="A43" t="str">
            <v>ОП.11</v>
          </cell>
          <cell r="B43" t="str">
            <v>Информационные технологии в профессиональной деятельности</v>
          </cell>
        </row>
        <row r="44">
          <cell r="A44" t="str">
            <v>ОП.12</v>
          </cell>
          <cell r="B44" t="str">
            <v>Основы экономики отрасли и правового обеспечения профессиональной деятельности</v>
          </cell>
        </row>
        <row r="45">
          <cell r="A45" t="str">
            <v>ОП.13</v>
          </cell>
          <cell r="B45" t="str">
            <v>Охрана труда</v>
          </cell>
        </row>
        <row r="46">
          <cell r="A46" t="str">
            <v>ОП.14</v>
          </cell>
          <cell r="B46" t="str">
            <v>Безопасность жизнедеятельности</v>
          </cell>
        </row>
        <row r="47">
          <cell r="A47" t="str">
            <v>ОП.15</v>
          </cell>
          <cell r="B47" t="str">
            <v>Электротехника и основы электроники</v>
          </cell>
        </row>
        <row r="48">
          <cell r="A48" t="str">
            <v>ПМ.00</v>
          </cell>
          <cell r="B48" t="str">
            <v xml:space="preserve">ПРОФЕССИОНАЛЬНЫЕ МОДУЛИ </v>
          </cell>
        </row>
        <row r="49">
          <cell r="A49" t="str">
            <v>ПМ.01</v>
          </cell>
          <cell r="B49" t="str">
            <v>Разработка технологических процессов изготовления деталей машин</v>
          </cell>
        </row>
        <row r="50">
          <cell r="A50" t="str">
            <v xml:space="preserve">МДК.01.01. </v>
          </cell>
          <cell r="B50" t="str">
            <v>Технологические процессы изготовления деталей машин</v>
          </cell>
        </row>
        <row r="51">
          <cell r="A51" t="str">
            <v>МДК.01.02.</v>
          </cell>
          <cell r="B51" t="str">
            <v>Системы автоматизированного проектирования и программирования в машиностроении</v>
          </cell>
        </row>
        <row r="52">
          <cell r="A52" t="str">
            <v>ПП.01</v>
          </cell>
          <cell r="B52" t="str">
            <v>Производственная практика по профилю специальности</v>
          </cell>
        </row>
        <row r="54">
          <cell r="A54" t="str">
            <v>ПМ.02</v>
          </cell>
          <cell r="B54" t="str">
            <v>Участие в организации производственной деятельности структурного подразделения</v>
          </cell>
        </row>
        <row r="55">
          <cell r="A55" t="str">
            <v>МДК.02.01</v>
          </cell>
          <cell r="B55" t="str">
            <v>Планирование и организация работы структурного подразделения</v>
          </cell>
        </row>
        <row r="56">
          <cell r="A56" t="str">
            <v>ПП.02</v>
          </cell>
          <cell r="B56" t="str">
            <v>Производственная практика -организация и управление производством</v>
          </cell>
        </row>
        <row r="58">
          <cell r="A58" t="str">
            <v>ПМ.03</v>
          </cell>
          <cell r="B58" t="str">
            <v>Участие во внедрении технологических процессов изготовления деталей машин и осуществление технологического контроля</v>
          </cell>
        </row>
        <row r="59">
          <cell r="A59" t="str">
            <v>МДК.03.01</v>
          </cell>
          <cell r="B59" t="str">
            <v>Реализация технологических процессов изготовления деталей</v>
          </cell>
        </row>
        <row r="60">
          <cell r="A60" t="str">
            <v>МДК.03.02</v>
          </cell>
          <cell r="B60" t="str">
            <v>Контроль соответствия качества деталей требованиям технической документации</v>
          </cell>
        </row>
        <row r="61">
          <cell r="A61" t="str">
            <v>ПП.03</v>
          </cell>
          <cell r="B61" t="str">
            <v>Производственная практика ( по профилю специальности)</v>
          </cell>
        </row>
        <row r="63">
          <cell r="A63" t="str">
            <v>ПМ.04</v>
          </cell>
          <cell r="B63" t="str">
            <v>Выполнение работ по профессии 16045 "Оператор станков с числовым программным управлением"</v>
          </cell>
        </row>
        <row r="64">
          <cell r="A64" t="str">
            <v>МДК.04.01</v>
          </cell>
          <cell r="B64" t="str">
            <v>Технология металлообработки на металлорежущих станках с программным управлением</v>
          </cell>
        </row>
        <row r="65">
          <cell r="A65" t="str">
            <v>УП.04</v>
          </cell>
          <cell r="B65" t="str">
            <v>Учебная практика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7"/>
  <sheetViews>
    <sheetView tabSelected="1" topLeftCell="A94" workbookViewId="0">
      <selection sqref="A1:BC117"/>
    </sheetView>
  </sheetViews>
  <sheetFormatPr defaultRowHeight="15" x14ac:dyDescent="0.25"/>
  <cols>
    <col min="2" max="2" width="38.42578125" customWidth="1"/>
  </cols>
  <sheetData>
    <row r="1" spans="1:55" ht="20.100000000000001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0.100000000000001" customHeight="1" x14ac:dyDescent="0.25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5"/>
    </row>
    <row r="3" spans="1:55" ht="20.100000000000001" customHeight="1" x14ac:dyDescent="0.25">
      <c r="A3" s="3"/>
      <c r="B3" s="3"/>
      <c r="C3" s="4"/>
      <c r="D3" s="7">
        <v>1</v>
      </c>
      <c r="E3" s="7">
        <v>8</v>
      </c>
      <c r="F3" s="7">
        <v>15</v>
      </c>
      <c r="G3" s="7">
        <v>22</v>
      </c>
      <c r="H3" s="5"/>
      <c r="I3" s="7">
        <v>6</v>
      </c>
      <c r="J3" s="7">
        <v>13</v>
      </c>
      <c r="K3" s="7">
        <v>20</v>
      </c>
      <c r="L3" s="5"/>
      <c r="M3" s="7">
        <v>3</v>
      </c>
      <c r="N3" s="7">
        <v>10</v>
      </c>
      <c r="O3" s="7">
        <v>17</v>
      </c>
      <c r="P3" s="8">
        <v>24</v>
      </c>
      <c r="Q3" s="7">
        <v>1</v>
      </c>
      <c r="R3" s="7">
        <v>8</v>
      </c>
      <c r="S3" s="7">
        <v>15</v>
      </c>
      <c r="T3" s="7">
        <v>22</v>
      </c>
      <c r="U3" s="6"/>
      <c r="V3" s="7">
        <v>5</v>
      </c>
      <c r="W3" s="7">
        <v>12</v>
      </c>
      <c r="X3" s="7">
        <v>19</v>
      </c>
      <c r="Y3" s="8">
        <v>26</v>
      </c>
      <c r="Z3" s="7">
        <v>2</v>
      </c>
      <c r="AA3" s="7">
        <v>9</v>
      </c>
      <c r="AB3" s="7">
        <v>16</v>
      </c>
      <c r="AC3" s="8">
        <v>23</v>
      </c>
      <c r="AD3" s="7">
        <v>1</v>
      </c>
      <c r="AE3" s="7">
        <v>8</v>
      </c>
      <c r="AF3" s="7">
        <v>15</v>
      </c>
      <c r="AG3" s="7">
        <v>22</v>
      </c>
      <c r="AH3" s="5"/>
      <c r="AI3" s="7">
        <v>5</v>
      </c>
      <c r="AJ3" s="7">
        <v>12</v>
      </c>
      <c r="AK3" s="7">
        <v>19</v>
      </c>
      <c r="AL3" s="5"/>
      <c r="AM3" s="7">
        <v>3</v>
      </c>
      <c r="AN3" s="7">
        <v>10</v>
      </c>
      <c r="AO3" s="7">
        <v>17</v>
      </c>
      <c r="AP3" s="8">
        <v>24</v>
      </c>
      <c r="AQ3" s="5"/>
      <c r="AR3" s="7">
        <v>7</v>
      </c>
      <c r="AS3" s="7">
        <v>14</v>
      </c>
      <c r="AT3" s="7">
        <v>21</v>
      </c>
      <c r="AU3" s="5"/>
      <c r="AV3" s="7">
        <v>5</v>
      </c>
      <c r="AW3" s="7">
        <v>12</v>
      </c>
      <c r="AX3" s="7">
        <v>19</v>
      </c>
      <c r="AY3" s="8">
        <v>26</v>
      </c>
      <c r="AZ3" s="7">
        <v>2</v>
      </c>
      <c r="BA3" s="7">
        <v>9</v>
      </c>
      <c r="BB3" s="7">
        <v>16</v>
      </c>
      <c r="BC3" s="7">
        <v>23</v>
      </c>
    </row>
    <row r="4" spans="1:55" ht="20.100000000000001" customHeight="1" x14ac:dyDescent="0.25">
      <c r="A4" s="3"/>
      <c r="B4" s="3"/>
      <c r="C4" s="4"/>
      <c r="D4" s="7">
        <v>6</v>
      </c>
      <c r="E4" s="7">
        <v>13</v>
      </c>
      <c r="F4" s="7">
        <v>20</v>
      </c>
      <c r="G4" s="7">
        <v>27</v>
      </c>
      <c r="H4" s="5"/>
      <c r="I4" s="7">
        <v>11</v>
      </c>
      <c r="J4" s="7">
        <v>18</v>
      </c>
      <c r="K4" s="7">
        <v>25</v>
      </c>
      <c r="L4" s="5"/>
      <c r="M4" s="7">
        <v>8</v>
      </c>
      <c r="N4" s="7">
        <v>15</v>
      </c>
      <c r="O4" s="7">
        <v>22</v>
      </c>
      <c r="P4" s="8">
        <v>29</v>
      </c>
      <c r="Q4" s="7">
        <v>6</v>
      </c>
      <c r="R4" s="7">
        <v>13</v>
      </c>
      <c r="S4" s="7">
        <v>20</v>
      </c>
      <c r="T4" s="7">
        <v>27</v>
      </c>
      <c r="U4" s="6"/>
      <c r="V4" s="7">
        <v>10</v>
      </c>
      <c r="W4" s="7">
        <v>17</v>
      </c>
      <c r="X4" s="7">
        <v>24</v>
      </c>
      <c r="Y4" s="8">
        <v>31</v>
      </c>
      <c r="Z4" s="7">
        <v>7</v>
      </c>
      <c r="AA4" s="7">
        <v>14</v>
      </c>
      <c r="AB4" s="7">
        <v>21</v>
      </c>
      <c r="AC4" s="8">
        <v>28</v>
      </c>
      <c r="AD4" s="7">
        <v>6</v>
      </c>
      <c r="AE4" s="7">
        <v>13</v>
      </c>
      <c r="AF4" s="7">
        <v>20</v>
      </c>
      <c r="AG4" s="7">
        <v>27</v>
      </c>
      <c r="AH4" s="5"/>
      <c r="AI4" s="7">
        <v>10</v>
      </c>
      <c r="AJ4" s="7">
        <v>17</v>
      </c>
      <c r="AK4" s="7">
        <v>24</v>
      </c>
      <c r="AL4" s="5"/>
      <c r="AM4" s="7">
        <v>8</v>
      </c>
      <c r="AN4" s="7">
        <v>15</v>
      </c>
      <c r="AO4" s="7">
        <v>22</v>
      </c>
      <c r="AP4" s="8">
        <v>29</v>
      </c>
      <c r="AQ4" s="5"/>
      <c r="AR4" s="7">
        <v>12</v>
      </c>
      <c r="AS4" s="7">
        <v>19</v>
      </c>
      <c r="AT4" s="7">
        <v>26</v>
      </c>
      <c r="AU4" s="5"/>
      <c r="AV4" s="7">
        <v>10</v>
      </c>
      <c r="AW4" s="7">
        <v>17</v>
      </c>
      <c r="AX4" s="7">
        <v>24</v>
      </c>
      <c r="AY4" s="8">
        <v>31</v>
      </c>
      <c r="AZ4" s="7">
        <v>7</v>
      </c>
      <c r="BA4" s="7">
        <v>14</v>
      </c>
      <c r="BB4" s="7">
        <v>21</v>
      </c>
      <c r="BC4" s="7">
        <v>28</v>
      </c>
    </row>
    <row r="5" spans="1:55" ht="20.100000000000001" customHeight="1" x14ac:dyDescent="0.25">
      <c r="A5" s="3"/>
      <c r="B5" s="3"/>
      <c r="C5" s="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10"/>
      <c r="V5" s="1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2">
        <v>10</v>
      </c>
      <c r="AG5" s="12">
        <v>11</v>
      </c>
      <c r="AH5" s="12">
        <v>12</v>
      </c>
      <c r="AI5" s="12">
        <v>13</v>
      </c>
      <c r="AJ5" s="12">
        <v>14</v>
      </c>
      <c r="AK5" s="12">
        <v>15</v>
      </c>
      <c r="AL5" s="12">
        <v>16</v>
      </c>
      <c r="AM5" s="12">
        <v>17</v>
      </c>
      <c r="AN5" s="12">
        <v>18</v>
      </c>
      <c r="AO5" s="12">
        <v>19</v>
      </c>
      <c r="AP5" s="12">
        <v>20</v>
      </c>
      <c r="AQ5" s="12">
        <v>21</v>
      </c>
      <c r="AR5" s="12">
        <v>22</v>
      </c>
      <c r="AS5" s="12">
        <v>23</v>
      </c>
      <c r="AT5" s="12">
        <v>24</v>
      </c>
      <c r="AU5" s="13"/>
      <c r="AV5" s="9"/>
      <c r="AW5" s="9"/>
      <c r="AX5" s="9"/>
      <c r="AY5" s="13"/>
      <c r="AZ5" s="9"/>
      <c r="BA5" s="9"/>
      <c r="BB5" s="9"/>
      <c r="BC5" s="9"/>
    </row>
    <row r="6" spans="1:55" ht="20.100000000000001" customHeight="1" x14ac:dyDescent="0.25">
      <c r="A6" s="3"/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1">
        <v>18</v>
      </c>
      <c r="V6" s="11">
        <v>19</v>
      </c>
      <c r="W6" s="12">
        <v>20</v>
      </c>
      <c r="X6" s="12">
        <v>21</v>
      </c>
      <c r="Y6" s="12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</row>
    <row r="7" spans="1:55" ht="20.100000000000001" customHeight="1" x14ac:dyDescent="0.25">
      <c r="A7" s="14" t="s">
        <v>22</v>
      </c>
      <c r="B7" s="15" t="s">
        <v>23</v>
      </c>
      <c r="C7" s="16" t="s">
        <v>24</v>
      </c>
      <c r="D7" s="17">
        <f t="shared" ref="D7:S8" si="0">D9+D11+D13+D15+D17+D19+D21+D23+D25</f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8"/>
      <c r="U7" s="19"/>
      <c r="V7" s="19"/>
      <c r="W7" s="17">
        <f t="shared" ref="W7:AN8" si="1">W9+W11+W13+W15+W17+W19+W21+W23+W25</f>
        <v>0</v>
      </c>
      <c r="X7" s="17">
        <f t="shared" si="1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>
        <f t="shared" si="1"/>
        <v>0</v>
      </c>
      <c r="AI7" s="17">
        <f t="shared" si="1"/>
        <v>0</v>
      </c>
      <c r="AJ7" s="17">
        <f t="shared" si="1"/>
        <v>0</v>
      </c>
      <c r="AK7" s="17">
        <f t="shared" si="1"/>
        <v>0</v>
      </c>
      <c r="AL7" s="17">
        <f t="shared" si="1"/>
        <v>0</v>
      </c>
      <c r="AM7" s="17">
        <f t="shared" si="1"/>
        <v>0</v>
      </c>
      <c r="AN7" s="17">
        <f t="shared" si="1"/>
        <v>0</v>
      </c>
      <c r="AO7" s="17">
        <f>AR9+AO11+AO13+AO15+AO17+AO19+AO21+AO23+AO25</f>
        <v>0</v>
      </c>
      <c r="AP7" s="17">
        <f>AP9+AP11+AP13+AP15+AP17+AP19+AP21+AP23+AP25</f>
        <v>0</v>
      </c>
      <c r="AQ7" s="17">
        <f>AQ9+AQ11+AQ13+AQ15+AQ17+AQ19+AQ21+AQ23+AQ25</f>
        <v>0</v>
      </c>
      <c r="AR7" s="17">
        <f>AR9+AR11+AR13+AR15+AR17+AR19+AR21+AR23+AR25</f>
        <v>0</v>
      </c>
      <c r="AS7" s="17">
        <f>AS9+AS11+AS13+AS15+AS17+AS19+AS21+AS23+AS25</f>
        <v>0</v>
      </c>
      <c r="AT7" s="18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20.100000000000001" customHeight="1" x14ac:dyDescent="0.25">
      <c r="A8" s="20"/>
      <c r="B8" s="20"/>
      <c r="C8" s="21" t="s">
        <v>25</v>
      </c>
      <c r="D8" s="22">
        <f>D10+D12+D14+D16+D18+D20+D22+D24+D26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18"/>
      <c r="U8" s="19"/>
      <c r="V8" s="19"/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0</v>
      </c>
      <c r="AE8" s="22">
        <f t="shared" si="1"/>
        <v>0</v>
      </c>
      <c r="AF8" s="22">
        <f t="shared" si="1"/>
        <v>0</v>
      </c>
      <c r="AG8" s="22">
        <f t="shared" si="1"/>
        <v>0</v>
      </c>
      <c r="AH8" s="22">
        <f t="shared" si="1"/>
        <v>0</v>
      </c>
      <c r="AI8" s="22">
        <f t="shared" si="1"/>
        <v>0</v>
      </c>
      <c r="AJ8" s="22">
        <f t="shared" si="1"/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22">
        <f t="shared" ref="AO8:BC8" si="2">AO10+AO12+AO14+AO16+AO18+AO20+AO22+AO24+AO26</f>
        <v>0</v>
      </c>
      <c r="AP8" s="22">
        <f t="shared" si="2"/>
        <v>0</v>
      </c>
      <c r="AQ8" s="22">
        <f t="shared" si="2"/>
        <v>0</v>
      </c>
      <c r="AR8" s="22">
        <f>AR10+AR12+AR14+AR16+AS18+AR20+AR22+AR24+AR26</f>
        <v>0</v>
      </c>
      <c r="AS8" s="22">
        <f>AS10+AS12+AS14+AS16+AT18+AS20+AS22+AS24+AS26</f>
        <v>0</v>
      </c>
      <c r="AT8" s="18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20.100000000000001" customHeight="1" x14ac:dyDescent="0.25">
      <c r="A9" s="23" t="s">
        <v>26</v>
      </c>
      <c r="B9" s="23" t="str">
        <f>'[1]ТЕХНОЛОГИИЯ МАШИНОСТРОЕНИЯ'!B8</f>
        <v>Русский язык</v>
      </c>
      <c r="C9" s="24" t="s">
        <v>24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19"/>
      <c r="V9" s="19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20.100000000000001" customHeight="1" x14ac:dyDescent="0.25">
      <c r="A10" s="30"/>
      <c r="B10" s="31"/>
      <c r="C10" s="32" t="s">
        <v>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6"/>
      <c r="AR10" s="33"/>
      <c r="AS10" s="33"/>
      <c r="AT10" s="34"/>
      <c r="AU10" s="29"/>
      <c r="AV10" s="35"/>
      <c r="AW10" s="35"/>
      <c r="AX10" s="35"/>
      <c r="AY10" s="35"/>
      <c r="AZ10" s="35"/>
      <c r="BA10" s="35"/>
      <c r="BB10" s="35"/>
      <c r="BC10" s="35"/>
    </row>
    <row r="11" spans="1:55" ht="20.100000000000001" customHeight="1" x14ac:dyDescent="0.25">
      <c r="A11" s="23" t="s">
        <v>28</v>
      </c>
      <c r="B11" s="23" t="str">
        <f>'[1]ТЕХНОЛОГИИЯ МАШИНОСТРОЕНИЯ'!B9</f>
        <v>Литература</v>
      </c>
      <c r="C11" s="24" t="s">
        <v>24</v>
      </c>
      <c r="D11" s="25"/>
      <c r="E11" s="25"/>
      <c r="F11" s="25"/>
      <c r="G11" s="25"/>
      <c r="H11" s="25"/>
      <c r="I11" s="25"/>
      <c r="J11" s="25"/>
      <c r="K11" s="25"/>
      <c r="L11" s="25"/>
      <c r="M11" s="27"/>
      <c r="N11" s="25"/>
      <c r="O11" s="25"/>
      <c r="P11" s="25"/>
      <c r="Q11" s="25"/>
      <c r="R11" s="25"/>
      <c r="S11" s="25"/>
      <c r="T11" s="26"/>
      <c r="U11" s="37"/>
      <c r="V11" s="3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20.100000000000001" customHeight="1" x14ac:dyDescent="0.25">
      <c r="A12" s="30"/>
      <c r="B12" s="38"/>
      <c r="C12" s="32" t="s">
        <v>27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1"/>
      <c r="V12" s="41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20.100000000000001" customHeight="1" x14ac:dyDescent="0.25">
      <c r="A13" s="23" t="s">
        <v>29</v>
      </c>
      <c r="B13" s="23" t="str">
        <f>'[1]ТЕХНОЛОГИИЯ МАШИНОСТРОЕНИЯ'!B10</f>
        <v>Иностранный язык</v>
      </c>
      <c r="C13" s="24" t="s">
        <v>24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37"/>
      <c r="V13" s="3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6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ht="20.100000000000001" customHeight="1" x14ac:dyDescent="0.25">
      <c r="A14" s="30"/>
      <c r="B14" s="38"/>
      <c r="C14" s="32" t="s">
        <v>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2"/>
      <c r="U14" s="41"/>
      <c r="V14" s="4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20.100000000000001" customHeight="1" x14ac:dyDescent="0.25">
      <c r="A15" s="23" t="s">
        <v>30</v>
      </c>
      <c r="B15" s="23" t="str">
        <f>'[1]ТЕХНОЛОГИИЯ МАШИНОСТРОЕНИЯ'!B11</f>
        <v>История</v>
      </c>
      <c r="C15" s="24" t="s">
        <v>24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37"/>
      <c r="V15" s="3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ht="20.100000000000001" customHeight="1" x14ac:dyDescent="0.25">
      <c r="A16" s="30"/>
      <c r="B16" s="38"/>
      <c r="C16" s="32" t="s">
        <v>27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1"/>
      <c r="V16" s="41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40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20.100000000000001" customHeight="1" x14ac:dyDescent="0.25">
      <c r="A17" s="23" t="s">
        <v>31</v>
      </c>
      <c r="B17" s="23" t="str">
        <f>'[1]ТЕХНОЛОГИИЯ МАШИНОСТРОЕНИЯ'!B12</f>
        <v>Обществознание (включая экономику и право)</v>
      </c>
      <c r="C17" s="24" t="s">
        <v>24</v>
      </c>
      <c r="D17" s="25"/>
      <c r="E17" s="25"/>
      <c r="F17" s="25"/>
      <c r="G17" s="25"/>
      <c r="H17" s="25"/>
      <c r="I17" s="25"/>
      <c r="J17" s="25"/>
      <c r="K17" s="25"/>
      <c r="L17" s="25"/>
      <c r="M17" s="27"/>
      <c r="N17" s="25"/>
      <c r="O17" s="25"/>
      <c r="P17" s="25"/>
      <c r="Q17" s="25"/>
      <c r="R17" s="25"/>
      <c r="S17" s="25"/>
      <c r="T17" s="26"/>
      <c r="U17" s="37"/>
      <c r="V17" s="3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20.100000000000001" customHeight="1" x14ac:dyDescent="0.25">
      <c r="A18" s="30"/>
      <c r="B18" s="38"/>
      <c r="C18" s="32" t="s">
        <v>27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/>
      <c r="V18" s="41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3"/>
      <c r="AS18" s="39"/>
      <c r="AT18" s="40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20.100000000000001" customHeight="1" x14ac:dyDescent="0.25">
      <c r="A19" s="23" t="s">
        <v>32</v>
      </c>
      <c r="B19" s="23" t="str">
        <f>'[1]ТЕХНОЛОГИИЯ МАШИНОСТРОЕНИЯ'!B13</f>
        <v>Химия</v>
      </c>
      <c r="C19" s="24" t="s">
        <v>24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41"/>
      <c r="V19" s="41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20.100000000000001" customHeight="1" x14ac:dyDescent="0.25">
      <c r="A20" s="30"/>
      <c r="B20" s="38"/>
      <c r="C20" s="32" t="s">
        <v>27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1"/>
      <c r="V20" s="41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20.100000000000001" customHeight="1" x14ac:dyDescent="0.25">
      <c r="A21" s="23" t="s">
        <v>33</v>
      </c>
      <c r="B21" s="23" t="str">
        <f>'[1]ТЕХНОЛОГИИЯ МАШИНОСТРОЕНИЯ'!B14</f>
        <v>Биология</v>
      </c>
      <c r="C21" s="24" t="s">
        <v>24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41"/>
      <c r="V21" s="41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20.100000000000001" customHeight="1" x14ac:dyDescent="0.25">
      <c r="A22" s="30"/>
      <c r="B22" s="38"/>
      <c r="C22" s="32" t="s">
        <v>27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/>
      <c r="V22" s="41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20.100000000000001" customHeight="1" x14ac:dyDescent="0.25">
      <c r="A23" s="23" t="s">
        <v>34</v>
      </c>
      <c r="B23" s="23" t="str">
        <f>'[1]ТЕХНОЛОГИИЯ МАШИНОСТРОЕНИЯ'!B15</f>
        <v>Физическая культура</v>
      </c>
      <c r="C23" s="24" t="s">
        <v>24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37"/>
      <c r="V23" s="37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6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20.100000000000001" customHeight="1" x14ac:dyDescent="0.25">
      <c r="A24" s="30"/>
      <c r="B24" s="38"/>
      <c r="C24" s="32" t="s">
        <v>27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0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20.100000000000001" customHeight="1" x14ac:dyDescent="0.25">
      <c r="A25" s="23" t="s">
        <v>35</v>
      </c>
      <c r="B25" s="23" t="str">
        <f>'[1]ТЕХНОЛОГИИЯ МАШИНОСТРОЕНИЯ'!B16</f>
        <v>ОБЖ</v>
      </c>
      <c r="C25" s="24" t="s">
        <v>24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6"/>
      <c r="U25" s="41"/>
      <c r="V25" s="41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0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20.100000000000001" customHeight="1" x14ac:dyDescent="0.25">
      <c r="A26" s="30"/>
      <c r="B26" s="38"/>
      <c r="C26" s="32" t="s">
        <v>27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1"/>
      <c r="V26" s="41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40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20.100000000000001" customHeight="1" x14ac:dyDescent="0.25">
      <c r="A27" s="45" t="str">
        <f>'[1]ТЕХНОЛОГИИЯ МАШИНОСТРОЕНИЯ'!A18</f>
        <v>ОДП.ОО</v>
      </c>
      <c r="B27" s="45" t="str">
        <f>'[1]ТЕХНОЛОГИИЯ МАШИНОСТРОЕНИЯ'!B18</f>
        <v>Общеобразовательные дисциплины профильные</v>
      </c>
      <c r="C27" s="24" t="s">
        <v>24</v>
      </c>
      <c r="D27" s="46">
        <f>D29+D31+D33</f>
        <v>0</v>
      </c>
      <c r="E27" s="46">
        <f t="shared" ref="E27:AT28" si="3">E29+E31+E33</f>
        <v>0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  <c r="N27" s="46">
        <f t="shared" si="3"/>
        <v>0</v>
      </c>
      <c r="O27" s="46">
        <f t="shared" si="3"/>
        <v>0</v>
      </c>
      <c r="P27" s="46">
        <f t="shared" si="3"/>
        <v>0</v>
      </c>
      <c r="Q27" s="46">
        <f t="shared" si="3"/>
        <v>0</v>
      </c>
      <c r="R27" s="46">
        <f t="shared" si="3"/>
        <v>0</v>
      </c>
      <c r="S27" s="46">
        <f t="shared" si="3"/>
        <v>0</v>
      </c>
      <c r="T27" s="40"/>
      <c r="U27" s="41"/>
      <c r="V27" s="41"/>
      <c r="W27" s="46">
        <f t="shared" si="3"/>
        <v>0</v>
      </c>
      <c r="X27" s="46">
        <f t="shared" si="3"/>
        <v>0</v>
      </c>
      <c r="Y27" s="46">
        <f t="shared" si="3"/>
        <v>0</v>
      </c>
      <c r="Z27" s="46">
        <f t="shared" si="3"/>
        <v>0</v>
      </c>
      <c r="AA27" s="46">
        <f t="shared" si="3"/>
        <v>0</v>
      </c>
      <c r="AB27" s="46">
        <f t="shared" si="3"/>
        <v>0</v>
      </c>
      <c r="AC27" s="46">
        <f t="shared" si="3"/>
        <v>0</v>
      </c>
      <c r="AD27" s="46">
        <f t="shared" si="3"/>
        <v>0</v>
      </c>
      <c r="AE27" s="46">
        <f t="shared" si="3"/>
        <v>0</v>
      </c>
      <c r="AF27" s="46">
        <f t="shared" si="3"/>
        <v>0</v>
      </c>
      <c r="AG27" s="46">
        <f t="shared" si="3"/>
        <v>0</v>
      </c>
      <c r="AH27" s="46">
        <f t="shared" si="3"/>
        <v>0</v>
      </c>
      <c r="AI27" s="46">
        <f t="shared" si="3"/>
        <v>0</v>
      </c>
      <c r="AJ27" s="46">
        <f t="shared" si="3"/>
        <v>0</v>
      </c>
      <c r="AK27" s="46">
        <f t="shared" si="3"/>
        <v>0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0</v>
      </c>
      <c r="AR27" s="46">
        <f t="shared" si="3"/>
        <v>0</v>
      </c>
      <c r="AS27" s="46">
        <f t="shared" si="3"/>
        <v>0</v>
      </c>
      <c r="AT27" s="40">
        <f t="shared" si="3"/>
        <v>0</v>
      </c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20.100000000000001" customHeight="1" x14ac:dyDescent="0.25">
      <c r="A28" s="45"/>
      <c r="B28" s="47"/>
      <c r="C28" s="48" t="s">
        <v>27</v>
      </c>
      <c r="D28" s="39">
        <f>D30+D32+D34</f>
        <v>0</v>
      </c>
      <c r="E28" s="39">
        <f t="shared" si="3"/>
        <v>0</v>
      </c>
      <c r="F28" s="39">
        <f t="shared" si="3"/>
        <v>0</v>
      </c>
      <c r="G28" s="39">
        <f t="shared" si="3"/>
        <v>0</v>
      </c>
      <c r="H28" s="39">
        <f t="shared" si="3"/>
        <v>0</v>
      </c>
      <c r="I28" s="39">
        <f t="shared" si="3"/>
        <v>0</v>
      </c>
      <c r="J28" s="39">
        <f t="shared" si="3"/>
        <v>0</v>
      </c>
      <c r="K28" s="39">
        <f t="shared" si="3"/>
        <v>0</v>
      </c>
      <c r="L28" s="39">
        <f t="shared" si="3"/>
        <v>0</v>
      </c>
      <c r="M28" s="39">
        <f t="shared" si="3"/>
        <v>0</v>
      </c>
      <c r="N28" s="39">
        <f t="shared" si="3"/>
        <v>0</v>
      </c>
      <c r="O28" s="39">
        <f t="shared" si="3"/>
        <v>0</v>
      </c>
      <c r="P28" s="39">
        <f t="shared" si="3"/>
        <v>0</v>
      </c>
      <c r="Q28" s="39">
        <f t="shared" si="3"/>
        <v>0</v>
      </c>
      <c r="R28" s="39">
        <f t="shared" si="3"/>
        <v>0</v>
      </c>
      <c r="S28" s="39">
        <f t="shared" si="3"/>
        <v>0</v>
      </c>
      <c r="T28" s="40"/>
      <c r="U28" s="41"/>
      <c r="V28" s="41"/>
      <c r="W28" s="39">
        <f t="shared" si="3"/>
        <v>0</v>
      </c>
      <c r="X28" s="39">
        <f t="shared" si="3"/>
        <v>0</v>
      </c>
      <c r="Y28" s="39">
        <f t="shared" si="3"/>
        <v>0</v>
      </c>
      <c r="Z28" s="39">
        <f t="shared" si="3"/>
        <v>0</v>
      </c>
      <c r="AA28" s="39">
        <f t="shared" si="3"/>
        <v>0</v>
      </c>
      <c r="AB28" s="39">
        <f t="shared" si="3"/>
        <v>0</v>
      </c>
      <c r="AC28" s="39">
        <f t="shared" si="3"/>
        <v>0</v>
      </c>
      <c r="AD28" s="39">
        <f t="shared" si="3"/>
        <v>0</v>
      </c>
      <c r="AE28" s="39">
        <f t="shared" si="3"/>
        <v>0</v>
      </c>
      <c r="AF28" s="39">
        <f t="shared" si="3"/>
        <v>0</v>
      </c>
      <c r="AG28" s="39">
        <f t="shared" si="3"/>
        <v>0</v>
      </c>
      <c r="AH28" s="39">
        <f t="shared" si="3"/>
        <v>0</v>
      </c>
      <c r="AI28" s="39">
        <f t="shared" si="3"/>
        <v>0</v>
      </c>
      <c r="AJ28" s="39">
        <f t="shared" si="3"/>
        <v>0</v>
      </c>
      <c r="AK28" s="39">
        <f t="shared" si="3"/>
        <v>0</v>
      </c>
      <c r="AL28" s="39">
        <f t="shared" si="3"/>
        <v>0</v>
      </c>
      <c r="AM28" s="39">
        <f t="shared" si="3"/>
        <v>0</v>
      </c>
      <c r="AN28" s="39">
        <f t="shared" si="3"/>
        <v>0</v>
      </c>
      <c r="AO28" s="39">
        <f t="shared" si="3"/>
        <v>0</v>
      </c>
      <c r="AP28" s="39">
        <f t="shared" si="3"/>
        <v>0</v>
      </c>
      <c r="AQ28" s="39">
        <f t="shared" si="3"/>
        <v>0</v>
      </c>
      <c r="AR28" s="39">
        <f t="shared" si="3"/>
        <v>0</v>
      </c>
      <c r="AS28" s="39">
        <f t="shared" si="3"/>
        <v>0</v>
      </c>
      <c r="AT28" s="40">
        <f t="shared" si="3"/>
        <v>0</v>
      </c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20.100000000000001" customHeight="1" x14ac:dyDescent="0.25">
      <c r="A29" s="23" t="str">
        <f>'[1]ТЕХНОЛОГИИЯ МАШИНОСТРОЕНИЯ'!A19</f>
        <v>ОДП.01</v>
      </c>
      <c r="B29" s="23" t="str">
        <f>'[1]ТЕХНОЛОГИИЯ МАШИНОСТРОЕНИЯ'!B19</f>
        <v xml:space="preserve">Математика </v>
      </c>
      <c r="C29" s="24" t="s">
        <v>24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41"/>
      <c r="V29" s="41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6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20.100000000000001" customHeight="1" x14ac:dyDescent="0.25">
      <c r="A30" s="38"/>
      <c r="B30" s="38"/>
      <c r="C30" s="32" t="s">
        <v>27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1"/>
      <c r="V30" s="41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40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20.100000000000001" customHeight="1" x14ac:dyDescent="0.25">
      <c r="A31" s="23" t="str">
        <f>'[1]ТЕХНОЛОГИИЯ МАШИНОСТРОЕНИЯ'!A20</f>
        <v>ОДП.02</v>
      </c>
      <c r="B31" s="23" t="str">
        <f>'[1]ТЕХНОЛОГИИЯ МАШИНОСТРОЕНИЯ'!B20</f>
        <v>Информатика и ИКТ</v>
      </c>
      <c r="C31" s="24" t="s">
        <v>24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37"/>
      <c r="V31" s="37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6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20.100000000000001" customHeight="1" x14ac:dyDescent="0.25">
      <c r="A32" s="38"/>
      <c r="B32" s="38"/>
      <c r="C32" s="32" t="s">
        <v>27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1"/>
      <c r="V32" s="41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0.100000000000001" customHeight="1" x14ac:dyDescent="0.25">
      <c r="A33" s="23" t="str">
        <f>'[1]ТЕХНОЛОГИИЯ МАШИНОСТРОЕНИЯ'!A21</f>
        <v>ОДП.03</v>
      </c>
      <c r="B33" s="23" t="str">
        <f>'[1]ТЕХНОЛОГИИЯ МАШИНОСТРОЕНИЯ'!B21</f>
        <v>Физика</v>
      </c>
      <c r="C33" s="24" t="s">
        <v>24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41"/>
      <c r="V33" s="41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6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20.100000000000001" customHeight="1" x14ac:dyDescent="0.25">
      <c r="A34" s="38"/>
      <c r="B34" s="38"/>
      <c r="C34" s="32" t="s">
        <v>27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41"/>
      <c r="V34" s="41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20.100000000000001" customHeight="1" x14ac:dyDescent="0.25">
      <c r="A35" s="45" t="str">
        <f>'[1]ТЕХНОЛОГИИЯ МАШИНОСТРОЕНИЯ'!A23</f>
        <v>ОГСЭ.00</v>
      </c>
      <c r="B35" s="45" t="str">
        <f>'[1]ТЕХНОЛОГИИЯ МАШИНОСТРОЕНИЯ'!B23</f>
        <v>Общий гуманитарный и социально - экономический цикл</v>
      </c>
      <c r="C35" s="49" t="s">
        <v>24</v>
      </c>
      <c r="D35" s="49">
        <f>D37+D39+D41+D43</f>
        <v>10</v>
      </c>
      <c r="E35" s="49">
        <f t="shared" ref="E35:AT36" si="4">E37+E39+E41+E43</f>
        <v>10</v>
      </c>
      <c r="F35" s="49">
        <f t="shared" si="4"/>
        <v>10</v>
      </c>
      <c r="G35" s="49">
        <f t="shared" si="4"/>
        <v>10</v>
      </c>
      <c r="H35" s="49">
        <f t="shared" si="4"/>
        <v>10</v>
      </c>
      <c r="I35" s="49">
        <f t="shared" si="4"/>
        <v>10</v>
      </c>
      <c r="J35" s="49">
        <f t="shared" si="4"/>
        <v>10</v>
      </c>
      <c r="K35" s="49">
        <f t="shared" si="4"/>
        <v>10</v>
      </c>
      <c r="L35" s="49">
        <f t="shared" si="4"/>
        <v>10</v>
      </c>
      <c r="M35" s="49">
        <f t="shared" si="4"/>
        <v>10</v>
      </c>
      <c r="N35" s="49">
        <f t="shared" si="4"/>
        <v>10</v>
      </c>
      <c r="O35" s="49">
        <f t="shared" si="4"/>
        <v>10</v>
      </c>
      <c r="P35" s="49">
        <f t="shared" si="4"/>
        <v>10</v>
      </c>
      <c r="Q35" s="49">
        <f t="shared" si="4"/>
        <v>10</v>
      </c>
      <c r="R35" s="49">
        <f t="shared" si="4"/>
        <v>10</v>
      </c>
      <c r="S35" s="49">
        <f t="shared" si="4"/>
        <v>10</v>
      </c>
      <c r="T35" s="26"/>
      <c r="U35" s="41"/>
      <c r="V35" s="41"/>
      <c r="W35" s="49">
        <f t="shared" si="4"/>
        <v>9</v>
      </c>
      <c r="X35" s="49">
        <f t="shared" si="4"/>
        <v>9</v>
      </c>
      <c r="Y35" s="49">
        <f t="shared" si="4"/>
        <v>9</v>
      </c>
      <c r="Z35" s="49">
        <f t="shared" si="4"/>
        <v>9</v>
      </c>
      <c r="AA35" s="49">
        <f t="shared" si="4"/>
        <v>9</v>
      </c>
      <c r="AB35" s="49">
        <f t="shared" si="4"/>
        <v>9</v>
      </c>
      <c r="AC35" s="49">
        <f t="shared" si="4"/>
        <v>9</v>
      </c>
      <c r="AD35" s="49">
        <f t="shared" si="4"/>
        <v>9</v>
      </c>
      <c r="AE35" s="49">
        <f t="shared" si="4"/>
        <v>9</v>
      </c>
      <c r="AF35" s="49">
        <f t="shared" si="4"/>
        <v>9</v>
      </c>
      <c r="AG35" s="49">
        <f t="shared" si="4"/>
        <v>9</v>
      </c>
      <c r="AH35" s="49">
        <f t="shared" si="4"/>
        <v>9</v>
      </c>
      <c r="AI35" s="49">
        <f t="shared" si="4"/>
        <v>9</v>
      </c>
      <c r="AJ35" s="49">
        <f t="shared" si="4"/>
        <v>9</v>
      </c>
      <c r="AK35" s="49">
        <f t="shared" si="4"/>
        <v>9</v>
      </c>
      <c r="AL35" s="49">
        <f t="shared" si="4"/>
        <v>9</v>
      </c>
      <c r="AM35" s="49">
        <f t="shared" si="4"/>
        <v>9</v>
      </c>
      <c r="AN35" s="49">
        <f t="shared" si="4"/>
        <v>0</v>
      </c>
      <c r="AO35" s="49">
        <f t="shared" si="4"/>
        <v>0</v>
      </c>
      <c r="AP35" s="49">
        <f t="shared" si="4"/>
        <v>0</v>
      </c>
      <c r="AQ35" s="49">
        <f t="shared" si="4"/>
        <v>0</v>
      </c>
      <c r="AR35" s="49">
        <f t="shared" si="4"/>
        <v>0</v>
      </c>
      <c r="AS35" s="49">
        <f>AS37+AS39+AS41+AS43</f>
        <v>0</v>
      </c>
      <c r="AT35" s="26">
        <f t="shared" si="4"/>
        <v>0</v>
      </c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20.100000000000001" customHeight="1" x14ac:dyDescent="0.25">
      <c r="A36" s="38"/>
      <c r="B36" s="38"/>
      <c r="C36" s="32" t="s">
        <v>27</v>
      </c>
      <c r="D36" s="50">
        <f>D38+D40+D42+D44</f>
        <v>6</v>
      </c>
      <c r="E36" s="50">
        <f t="shared" si="4"/>
        <v>6</v>
      </c>
      <c r="F36" s="50">
        <f t="shared" si="4"/>
        <v>6</v>
      </c>
      <c r="G36" s="50">
        <f t="shared" si="4"/>
        <v>6</v>
      </c>
      <c r="H36" s="50">
        <f t="shared" si="4"/>
        <v>6</v>
      </c>
      <c r="I36" s="50">
        <f t="shared" si="4"/>
        <v>6</v>
      </c>
      <c r="J36" s="50">
        <f t="shared" si="4"/>
        <v>6</v>
      </c>
      <c r="K36" s="50">
        <f t="shared" si="4"/>
        <v>6</v>
      </c>
      <c r="L36" s="50">
        <f t="shared" si="4"/>
        <v>6</v>
      </c>
      <c r="M36" s="50">
        <f t="shared" si="4"/>
        <v>6</v>
      </c>
      <c r="N36" s="50">
        <f t="shared" si="4"/>
        <v>6</v>
      </c>
      <c r="O36" s="50">
        <f t="shared" si="4"/>
        <v>6</v>
      </c>
      <c r="P36" s="50">
        <f t="shared" si="4"/>
        <v>6</v>
      </c>
      <c r="Q36" s="50">
        <f t="shared" si="4"/>
        <v>6</v>
      </c>
      <c r="R36" s="50">
        <f t="shared" si="4"/>
        <v>6</v>
      </c>
      <c r="S36" s="50">
        <f t="shared" si="4"/>
        <v>6</v>
      </c>
      <c r="T36" s="26"/>
      <c r="U36" s="41"/>
      <c r="V36" s="41"/>
      <c r="W36" s="50">
        <f t="shared" si="4"/>
        <v>4</v>
      </c>
      <c r="X36" s="50">
        <f t="shared" si="4"/>
        <v>5</v>
      </c>
      <c r="Y36" s="50">
        <f t="shared" si="4"/>
        <v>6</v>
      </c>
      <c r="Z36" s="50">
        <f t="shared" si="4"/>
        <v>5</v>
      </c>
      <c r="AA36" s="50">
        <f t="shared" si="4"/>
        <v>6</v>
      </c>
      <c r="AB36" s="50">
        <f t="shared" si="4"/>
        <v>5</v>
      </c>
      <c r="AC36" s="50">
        <f t="shared" si="4"/>
        <v>6</v>
      </c>
      <c r="AD36" s="50">
        <f t="shared" si="4"/>
        <v>5</v>
      </c>
      <c r="AE36" s="50">
        <f t="shared" si="4"/>
        <v>6</v>
      </c>
      <c r="AF36" s="50">
        <f t="shared" si="4"/>
        <v>5</v>
      </c>
      <c r="AG36" s="50">
        <f t="shared" si="4"/>
        <v>6</v>
      </c>
      <c r="AH36" s="50">
        <f t="shared" si="4"/>
        <v>5</v>
      </c>
      <c r="AI36" s="50">
        <f t="shared" si="4"/>
        <v>6</v>
      </c>
      <c r="AJ36" s="50">
        <f t="shared" si="4"/>
        <v>5</v>
      </c>
      <c r="AK36" s="50">
        <f t="shared" si="4"/>
        <v>6</v>
      </c>
      <c r="AL36" s="50">
        <f t="shared" si="4"/>
        <v>5</v>
      </c>
      <c r="AM36" s="50">
        <f t="shared" si="4"/>
        <v>5</v>
      </c>
      <c r="AN36" s="50">
        <f t="shared" si="4"/>
        <v>0</v>
      </c>
      <c r="AO36" s="50">
        <f t="shared" si="4"/>
        <v>0</v>
      </c>
      <c r="AP36" s="50">
        <f t="shared" si="4"/>
        <v>0</v>
      </c>
      <c r="AQ36" s="50">
        <f t="shared" si="4"/>
        <v>0</v>
      </c>
      <c r="AR36" s="50">
        <f t="shared" si="4"/>
        <v>0</v>
      </c>
      <c r="AS36" s="50">
        <f>AS38+AS40+AS42+AS44</f>
        <v>0</v>
      </c>
      <c r="AT36" s="40"/>
      <c r="AU36" s="41"/>
      <c r="AV36" s="41"/>
      <c r="AW36" s="41"/>
      <c r="AX36" s="41"/>
      <c r="AY36" s="41"/>
      <c r="AZ36" s="41"/>
      <c r="BA36" s="41"/>
      <c r="BB36" s="41"/>
      <c r="BC36" s="51"/>
    </row>
    <row r="37" spans="1:55" ht="20.100000000000001" customHeight="1" x14ac:dyDescent="0.25">
      <c r="A37" s="23" t="str">
        <f>'[1]ТЕХНОЛОГИИЯ МАШИНОСТРОЕНИЯ'!A24</f>
        <v>ОГСЭ.01</v>
      </c>
      <c r="B37" s="23" t="str">
        <f>'[1]ТЕХНОЛОГИИЯ МАШИНОСТРОЕНИЯ'!B24</f>
        <v>Основы философии</v>
      </c>
      <c r="C37" s="24" t="s">
        <v>24</v>
      </c>
      <c r="D37" s="25">
        <v>2</v>
      </c>
      <c r="E37" s="25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26"/>
      <c r="U37" s="37"/>
      <c r="V37" s="37"/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25">
        <v>1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25">
        <v>1</v>
      </c>
      <c r="AK37" s="25">
        <v>1</v>
      </c>
      <c r="AL37" s="25">
        <v>1</v>
      </c>
      <c r="AM37" s="52">
        <v>1</v>
      </c>
      <c r="AN37" s="25"/>
      <c r="AO37" s="25"/>
      <c r="AP37" s="25"/>
      <c r="AQ37" s="25"/>
      <c r="AR37" s="25"/>
      <c r="AS37" s="25"/>
      <c r="AT37" s="26"/>
      <c r="AU37" s="29"/>
      <c r="AV37" s="29"/>
      <c r="AW37" s="29"/>
      <c r="AX37" s="29"/>
      <c r="AY37" s="29"/>
      <c r="AZ37" s="29"/>
      <c r="BA37" s="29"/>
      <c r="BB37" s="29"/>
      <c r="BC37" s="53"/>
    </row>
    <row r="38" spans="1:55" ht="20.100000000000001" customHeight="1" x14ac:dyDescent="0.25">
      <c r="A38" s="30"/>
      <c r="B38" s="38"/>
      <c r="C38" s="32" t="s">
        <v>27</v>
      </c>
      <c r="D38" s="39">
        <v>1</v>
      </c>
      <c r="E38" s="39">
        <v>1</v>
      </c>
      <c r="F38" s="39">
        <v>1</v>
      </c>
      <c r="G38" s="39">
        <v>1</v>
      </c>
      <c r="H38" s="39">
        <v>1</v>
      </c>
      <c r="I38" s="39">
        <v>1</v>
      </c>
      <c r="J38" s="39">
        <v>1</v>
      </c>
      <c r="K38" s="39">
        <v>1</v>
      </c>
      <c r="L38" s="39">
        <v>1</v>
      </c>
      <c r="M38" s="39">
        <v>1</v>
      </c>
      <c r="N38" s="39">
        <v>1</v>
      </c>
      <c r="O38" s="39">
        <v>1</v>
      </c>
      <c r="P38" s="39">
        <v>1</v>
      </c>
      <c r="Q38" s="39">
        <v>1</v>
      </c>
      <c r="R38" s="39">
        <v>1</v>
      </c>
      <c r="S38" s="39">
        <v>1</v>
      </c>
      <c r="T38" s="42"/>
      <c r="U38" s="41"/>
      <c r="V38" s="41"/>
      <c r="W38" s="39">
        <v>1</v>
      </c>
      <c r="X38" s="39"/>
      <c r="Y38" s="39">
        <v>1</v>
      </c>
      <c r="Z38" s="39"/>
      <c r="AA38" s="39">
        <v>1</v>
      </c>
      <c r="AB38" s="39"/>
      <c r="AC38" s="39">
        <v>1</v>
      </c>
      <c r="AD38" s="39"/>
      <c r="AE38" s="39">
        <v>1</v>
      </c>
      <c r="AF38" s="39"/>
      <c r="AG38" s="39">
        <v>1</v>
      </c>
      <c r="AH38" s="39"/>
      <c r="AI38" s="39">
        <v>1</v>
      </c>
      <c r="AJ38" s="39"/>
      <c r="AK38" s="39">
        <v>1</v>
      </c>
      <c r="AL38" s="39"/>
      <c r="AM38" s="39"/>
      <c r="AN38" s="39"/>
      <c r="AO38" s="39"/>
      <c r="AP38" s="39"/>
      <c r="AQ38" s="39"/>
      <c r="AR38" s="39"/>
      <c r="AS38" s="39"/>
      <c r="AT38" s="40"/>
      <c r="AU38" s="41"/>
      <c r="AV38" s="41"/>
      <c r="AW38" s="41"/>
      <c r="AX38" s="41"/>
      <c r="AY38" s="41"/>
      <c r="AZ38" s="41"/>
      <c r="BA38" s="41"/>
      <c r="BB38" s="41"/>
      <c r="BC38" s="51"/>
    </row>
    <row r="39" spans="1:55" ht="20.100000000000001" customHeight="1" x14ac:dyDescent="0.25">
      <c r="A39" s="23" t="str">
        <f>'[1]ТЕХНОЛОГИИЯ МАШИНОСТРОЕНИЯ'!A25</f>
        <v>ОГСЭ.02</v>
      </c>
      <c r="B39" s="23" t="str">
        <f>'[1]ТЕХНОЛОГИИЯ МАШИНОСТРОЕНИЯ'!B25</f>
        <v>История</v>
      </c>
      <c r="C39" s="24" t="s">
        <v>24</v>
      </c>
      <c r="D39" s="25">
        <v>2</v>
      </c>
      <c r="E39" s="25">
        <v>2</v>
      </c>
      <c r="F39" s="25">
        <v>2</v>
      </c>
      <c r="G39" s="25">
        <v>2</v>
      </c>
      <c r="H39" s="25">
        <v>2</v>
      </c>
      <c r="I39" s="25">
        <v>2</v>
      </c>
      <c r="J39" s="25">
        <v>2</v>
      </c>
      <c r="K39" s="25">
        <v>2</v>
      </c>
      <c r="L39" s="25">
        <v>2</v>
      </c>
      <c r="M39" s="25">
        <v>2</v>
      </c>
      <c r="N39" s="25">
        <v>2</v>
      </c>
      <c r="O39" s="25">
        <v>2</v>
      </c>
      <c r="P39" s="25">
        <v>2</v>
      </c>
      <c r="Q39" s="25">
        <v>2</v>
      </c>
      <c r="R39" s="25">
        <v>2</v>
      </c>
      <c r="S39" s="25">
        <v>2</v>
      </c>
      <c r="T39" s="26"/>
      <c r="U39" s="37"/>
      <c r="V39" s="37"/>
      <c r="W39" s="25">
        <v>2</v>
      </c>
      <c r="X39" s="25">
        <v>2</v>
      </c>
      <c r="Y39" s="25">
        <v>2</v>
      </c>
      <c r="Z39" s="25">
        <v>2</v>
      </c>
      <c r="AA39" s="25">
        <v>2</v>
      </c>
      <c r="AB39" s="25">
        <v>2</v>
      </c>
      <c r="AC39" s="25">
        <v>2</v>
      </c>
      <c r="AD39" s="25">
        <v>2</v>
      </c>
      <c r="AE39" s="25">
        <v>2</v>
      </c>
      <c r="AF39" s="25">
        <v>2</v>
      </c>
      <c r="AG39" s="25">
        <v>2</v>
      </c>
      <c r="AH39" s="25">
        <v>2</v>
      </c>
      <c r="AI39" s="25">
        <v>2</v>
      </c>
      <c r="AJ39" s="25">
        <v>2</v>
      </c>
      <c r="AK39" s="25">
        <v>2</v>
      </c>
      <c r="AL39" s="25">
        <v>2</v>
      </c>
      <c r="AM39" s="52">
        <v>2</v>
      </c>
      <c r="AN39" s="25"/>
      <c r="AO39" s="25"/>
      <c r="AP39" s="25"/>
      <c r="AQ39" s="25"/>
      <c r="AR39" s="25"/>
      <c r="AS39" s="25"/>
      <c r="AT39" s="26"/>
      <c r="AU39" s="29"/>
      <c r="AV39" s="29"/>
      <c r="AW39" s="29"/>
      <c r="AX39" s="29"/>
      <c r="AY39" s="29"/>
      <c r="AZ39" s="29"/>
      <c r="BA39" s="29"/>
      <c r="BB39" s="29"/>
      <c r="BC39" s="53"/>
    </row>
    <row r="40" spans="1:55" ht="20.100000000000001" customHeight="1" x14ac:dyDescent="0.25">
      <c r="A40" s="30"/>
      <c r="B40" s="38"/>
      <c r="C40" s="32" t="s">
        <v>27</v>
      </c>
      <c r="D40" s="39">
        <v>1</v>
      </c>
      <c r="E40" s="39">
        <v>1</v>
      </c>
      <c r="F40" s="39">
        <v>1</v>
      </c>
      <c r="G40" s="39">
        <v>1</v>
      </c>
      <c r="H40" s="39">
        <v>1</v>
      </c>
      <c r="I40" s="39">
        <v>1</v>
      </c>
      <c r="J40" s="39">
        <v>1</v>
      </c>
      <c r="K40" s="39">
        <v>1</v>
      </c>
      <c r="L40" s="39">
        <v>1</v>
      </c>
      <c r="M40" s="39">
        <v>1</v>
      </c>
      <c r="N40" s="39">
        <v>1</v>
      </c>
      <c r="O40" s="39">
        <v>1</v>
      </c>
      <c r="P40" s="39">
        <v>1</v>
      </c>
      <c r="Q40" s="39">
        <v>1</v>
      </c>
      <c r="R40" s="39">
        <v>1</v>
      </c>
      <c r="S40" s="39">
        <v>1</v>
      </c>
      <c r="T40" s="40"/>
      <c r="U40" s="41"/>
      <c r="V40" s="41"/>
      <c r="W40" s="39">
        <v>1</v>
      </c>
      <c r="X40" s="39">
        <v>1</v>
      </c>
      <c r="Y40" s="39">
        <v>1</v>
      </c>
      <c r="Z40" s="39">
        <v>1</v>
      </c>
      <c r="AA40" s="39">
        <v>1</v>
      </c>
      <c r="AB40" s="39">
        <v>1</v>
      </c>
      <c r="AC40" s="39">
        <v>1</v>
      </c>
      <c r="AD40" s="39">
        <v>1</v>
      </c>
      <c r="AE40" s="39">
        <v>1</v>
      </c>
      <c r="AF40" s="39">
        <v>1</v>
      </c>
      <c r="AG40" s="39">
        <v>1</v>
      </c>
      <c r="AH40" s="39">
        <v>1</v>
      </c>
      <c r="AI40" s="39">
        <v>1</v>
      </c>
      <c r="AJ40" s="39">
        <v>1</v>
      </c>
      <c r="AK40" s="39">
        <v>1</v>
      </c>
      <c r="AL40" s="39">
        <v>1</v>
      </c>
      <c r="AM40" s="39">
        <v>1</v>
      </c>
      <c r="AN40" s="39"/>
      <c r="AO40" s="39"/>
      <c r="AP40" s="39"/>
      <c r="AQ40" s="39"/>
      <c r="AR40" s="39"/>
      <c r="AS40" s="39"/>
      <c r="AT40" s="40"/>
      <c r="AU40" s="41"/>
      <c r="AV40" s="41"/>
      <c r="AW40" s="41"/>
      <c r="AX40" s="41"/>
      <c r="AY40" s="41"/>
      <c r="AZ40" s="41"/>
      <c r="BA40" s="41"/>
      <c r="BB40" s="41"/>
      <c r="BC40" s="51"/>
    </row>
    <row r="41" spans="1:55" ht="20.100000000000001" customHeight="1" x14ac:dyDescent="0.25">
      <c r="A41" s="23" t="str">
        <f>'[1]ТЕХНОЛОГИИЯ МАШИНОСТРОЕНИЯ'!A26</f>
        <v>ОГСЭ.03</v>
      </c>
      <c r="B41" s="23" t="str">
        <f>'[1]ТЕХНОЛОГИИЯ МАШИНОСТРОЕНИЯ'!B26</f>
        <v>Иностранный язык</v>
      </c>
      <c r="C41" s="24" t="s">
        <v>24</v>
      </c>
      <c r="D41" s="25">
        <v>4</v>
      </c>
      <c r="E41" s="25">
        <v>4</v>
      </c>
      <c r="F41" s="25">
        <v>4</v>
      </c>
      <c r="G41" s="25">
        <v>4</v>
      </c>
      <c r="H41" s="25">
        <v>4</v>
      </c>
      <c r="I41" s="25">
        <v>4</v>
      </c>
      <c r="J41" s="25">
        <v>4</v>
      </c>
      <c r="K41" s="25">
        <v>4</v>
      </c>
      <c r="L41" s="25">
        <v>4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6"/>
      <c r="U41" s="41"/>
      <c r="V41" s="41"/>
      <c r="W41" s="25">
        <v>4</v>
      </c>
      <c r="X41" s="25">
        <v>4</v>
      </c>
      <c r="Y41" s="25">
        <v>4</v>
      </c>
      <c r="Z41" s="25">
        <v>4</v>
      </c>
      <c r="AA41" s="25">
        <v>4</v>
      </c>
      <c r="AB41" s="25">
        <v>4</v>
      </c>
      <c r="AC41" s="25">
        <v>4</v>
      </c>
      <c r="AD41" s="25">
        <v>4</v>
      </c>
      <c r="AE41" s="25">
        <v>4</v>
      </c>
      <c r="AF41" s="25">
        <v>4</v>
      </c>
      <c r="AG41" s="25">
        <v>4</v>
      </c>
      <c r="AH41" s="25">
        <v>4</v>
      </c>
      <c r="AI41" s="25">
        <v>4</v>
      </c>
      <c r="AJ41" s="25">
        <v>4</v>
      </c>
      <c r="AK41" s="25">
        <v>4</v>
      </c>
      <c r="AL41" s="25">
        <v>4</v>
      </c>
      <c r="AM41" s="25">
        <v>4</v>
      </c>
      <c r="AN41" s="25"/>
      <c r="AO41" s="25"/>
      <c r="AP41" s="25"/>
      <c r="AQ41" s="25"/>
      <c r="AR41" s="25"/>
      <c r="AS41" s="25"/>
      <c r="AT41" s="26"/>
      <c r="AU41" s="41"/>
      <c r="AV41" s="41"/>
      <c r="AW41" s="41"/>
      <c r="AX41" s="41"/>
      <c r="AY41" s="41"/>
      <c r="AZ41" s="41"/>
      <c r="BA41" s="41"/>
      <c r="BB41" s="41"/>
      <c r="BC41" s="51"/>
    </row>
    <row r="42" spans="1:55" ht="20.100000000000001" customHeight="1" x14ac:dyDescent="0.25">
      <c r="A42" s="23"/>
      <c r="B42" s="23"/>
      <c r="C42" s="32" t="s">
        <v>27</v>
      </c>
      <c r="D42" s="33">
        <v>2</v>
      </c>
      <c r="E42" s="33">
        <v>2</v>
      </c>
      <c r="F42" s="33">
        <v>2</v>
      </c>
      <c r="G42" s="33">
        <v>2</v>
      </c>
      <c r="H42" s="33">
        <v>2</v>
      </c>
      <c r="I42" s="33">
        <v>2</v>
      </c>
      <c r="J42" s="33">
        <v>2</v>
      </c>
      <c r="K42" s="33">
        <v>2</v>
      </c>
      <c r="L42" s="33">
        <v>2</v>
      </c>
      <c r="M42" s="33">
        <v>2</v>
      </c>
      <c r="N42" s="33">
        <v>2</v>
      </c>
      <c r="O42" s="33">
        <v>2</v>
      </c>
      <c r="P42" s="33">
        <v>2</v>
      </c>
      <c r="Q42" s="33">
        <v>2</v>
      </c>
      <c r="R42" s="33">
        <v>2</v>
      </c>
      <c r="S42" s="33">
        <v>2</v>
      </c>
      <c r="T42" s="26"/>
      <c r="U42" s="41"/>
      <c r="V42" s="41"/>
      <c r="W42" s="33"/>
      <c r="X42" s="33">
        <v>2</v>
      </c>
      <c r="Y42" s="33">
        <v>2</v>
      </c>
      <c r="Z42" s="33">
        <v>2</v>
      </c>
      <c r="AA42" s="33">
        <v>2</v>
      </c>
      <c r="AB42" s="33">
        <v>2</v>
      </c>
      <c r="AC42" s="33">
        <v>2</v>
      </c>
      <c r="AD42" s="33">
        <v>2</v>
      </c>
      <c r="AE42" s="33">
        <v>2</v>
      </c>
      <c r="AF42" s="33">
        <v>2</v>
      </c>
      <c r="AG42" s="33">
        <v>2</v>
      </c>
      <c r="AH42" s="33">
        <v>2</v>
      </c>
      <c r="AI42" s="33">
        <v>2</v>
      </c>
      <c r="AJ42" s="33">
        <v>2</v>
      </c>
      <c r="AK42" s="33">
        <v>2</v>
      </c>
      <c r="AL42" s="33">
        <v>2</v>
      </c>
      <c r="AM42" s="33">
        <v>2</v>
      </c>
      <c r="AN42" s="50"/>
      <c r="AO42" s="50"/>
      <c r="AP42" s="50"/>
      <c r="AQ42" s="50"/>
      <c r="AR42" s="50"/>
      <c r="AS42" s="50"/>
      <c r="AT42" s="26"/>
      <c r="AU42" s="41"/>
      <c r="AV42" s="41"/>
      <c r="AW42" s="41"/>
      <c r="AX42" s="41"/>
      <c r="AY42" s="41"/>
      <c r="AZ42" s="41"/>
      <c r="BA42" s="41"/>
      <c r="BB42" s="41"/>
      <c r="BC42" s="51"/>
    </row>
    <row r="43" spans="1:55" ht="20.100000000000001" customHeight="1" x14ac:dyDescent="0.25">
      <c r="A43" s="23" t="str">
        <f>'[1]ТЕХНОЛОГИИЯ МАШИНОСТРОЕНИЯ'!A27</f>
        <v>ОГСЭ.04</v>
      </c>
      <c r="B43" s="23" t="str">
        <f>'[1]ТЕХНОЛОГИИЯ МАШИНОСТРОЕНИЯ'!B27</f>
        <v>Физическая культура</v>
      </c>
      <c r="C43" s="24" t="s">
        <v>24</v>
      </c>
      <c r="D43" s="25">
        <v>2</v>
      </c>
      <c r="E43" s="25">
        <v>2</v>
      </c>
      <c r="F43" s="25">
        <v>2</v>
      </c>
      <c r="G43" s="25">
        <v>2</v>
      </c>
      <c r="H43" s="25">
        <v>2</v>
      </c>
      <c r="I43" s="25">
        <v>2</v>
      </c>
      <c r="J43" s="25">
        <v>2</v>
      </c>
      <c r="K43" s="25">
        <v>2</v>
      </c>
      <c r="L43" s="25">
        <v>2</v>
      </c>
      <c r="M43" s="25">
        <v>2</v>
      </c>
      <c r="N43" s="25">
        <v>2</v>
      </c>
      <c r="O43" s="25">
        <v>2</v>
      </c>
      <c r="P43" s="25">
        <v>2</v>
      </c>
      <c r="Q43" s="25">
        <v>2</v>
      </c>
      <c r="R43" s="25">
        <v>2</v>
      </c>
      <c r="S43" s="25">
        <v>2</v>
      </c>
      <c r="T43" s="26"/>
      <c r="U43" s="41"/>
      <c r="V43" s="41"/>
      <c r="W43" s="25">
        <v>2</v>
      </c>
      <c r="X43" s="25">
        <v>2</v>
      </c>
      <c r="Y43" s="25">
        <v>2</v>
      </c>
      <c r="Z43" s="25">
        <v>2</v>
      </c>
      <c r="AA43" s="25">
        <v>2</v>
      </c>
      <c r="AB43" s="25">
        <v>2</v>
      </c>
      <c r="AC43" s="25">
        <v>2</v>
      </c>
      <c r="AD43" s="25">
        <v>2</v>
      </c>
      <c r="AE43" s="25">
        <v>2</v>
      </c>
      <c r="AF43" s="25">
        <v>2</v>
      </c>
      <c r="AG43" s="25">
        <v>2</v>
      </c>
      <c r="AH43" s="25">
        <v>2</v>
      </c>
      <c r="AI43" s="25">
        <v>2</v>
      </c>
      <c r="AJ43" s="25">
        <v>2</v>
      </c>
      <c r="AK43" s="25">
        <v>2</v>
      </c>
      <c r="AL43" s="25">
        <v>2</v>
      </c>
      <c r="AM43" s="25">
        <v>2</v>
      </c>
      <c r="AN43" s="25"/>
      <c r="AO43" s="25"/>
      <c r="AP43" s="25"/>
      <c r="AQ43" s="25"/>
      <c r="AR43" s="25"/>
      <c r="AS43" s="25"/>
      <c r="AT43" s="26"/>
      <c r="AU43" s="41"/>
      <c r="AV43" s="41"/>
      <c r="AW43" s="41"/>
      <c r="AX43" s="41"/>
      <c r="AY43" s="41"/>
      <c r="AZ43" s="41"/>
      <c r="BA43" s="41"/>
      <c r="BB43" s="41"/>
      <c r="BC43" s="51"/>
    </row>
    <row r="44" spans="1:55" ht="20.100000000000001" customHeight="1" x14ac:dyDescent="0.25">
      <c r="A44" s="23"/>
      <c r="B44" s="23"/>
      <c r="C44" s="32" t="s">
        <v>27</v>
      </c>
      <c r="D44" s="33">
        <v>2</v>
      </c>
      <c r="E44" s="33">
        <v>2</v>
      </c>
      <c r="F44" s="33">
        <v>2</v>
      </c>
      <c r="G44" s="33">
        <v>2</v>
      </c>
      <c r="H44" s="33">
        <v>2</v>
      </c>
      <c r="I44" s="33">
        <v>2</v>
      </c>
      <c r="J44" s="33">
        <v>2</v>
      </c>
      <c r="K44" s="33">
        <v>2</v>
      </c>
      <c r="L44" s="33">
        <v>2</v>
      </c>
      <c r="M44" s="33">
        <v>2</v>
      </c>
      <c r="N44" s="33">
        <v>2</v>
      </c>
      <c r="O44" s="33">
        <v>2</v>
      </c>
      <c r="P44" s="33">
        <v>2</v>
      </c>
      <c r="Q44" s="33">
        <v>2</v>
      </c>
      <c r="R44" s="33">
        <v>2</v>
      </c>
      <c r="S44" s="33">
        <v>2</v>
      </c>
      <c r="T44" s="34"/>
      <c r="U44" s="41"/>
      <c r="V44" s="41"/>
      <c r="W44" s="33">
        <v>2</v>
      </c>
      <c r="X44" s="33">
        <v>2</v>
      </c>
      <c r="Y44" s="33">
        <v>2</v>
      </c>
      <c r="Z44" s="33">
        <v>2</v>
      </c>
      <c r="AA44" s="33">
        <v>2</v>
      </c>
      <c r="AB44" s="33">
        <v>2</v>
      </c>
      <c r="AC44" s="33">
        <v>2</v>
      </c>
      <c r="AD44" s="33">
        <v>2</v>
      </c>
      <c r="AE44" s="33">
        <v>2</v>
      </c>
      <c r="AF44" s="33">
        <v>2</v>
      </c>
      <c r="AG44" s="33">
        <v>2</v>
      </c>
      <c r="AH44" s="33">
        <v>2</v>
      </c>
      <c r="AI44" s="33">
        <v>2</v>
      </c>
      <c r="AJ44" s="33">
        <v>2</v>
      </c>
      <c r="AK44" s="33">
        <v>2</v>
      </c>
      <c r="AL44" s="33">
        <v>2</v>
      </c>
      <c r="AM44" s="33">
        <v>2</v>
      </c>
      <c r="AN44" s="50"/>
      <c r="AO44" s="50"/>
      <c r="AP44" s="50"/>
      <c r="AQ44" s="50"/>
      <c r="AR44" s="50"/>
      <c r="AS44" s="50"/>
      <c r="AT44" s="26"/>
      <c r="AU44" s="41"/>
      <c r="AV44" s="41"/>
      <c r="AW44" s="41"/>
      <c r="AX44" s="41"/>
      <c r="AY44" s="41"/>
      <c r="AZ44" s="41"/>
      <c r="BA44" s="41"/>
      <c r="BB44" s="41"/>
      <c r="BC44" s="51"/>
    </row>
    <row r="45" spans="1:55" ht="20.100000000000001" customHeight="1" x14ac:dyDescent="0.25">
      <c r="A45" s="45" t="str">
        <f>'[1]ТЕХНОЛОГИИЯ МАШИНОСТРОЕНИЯ'!A28</f>
        <v>ЕН.00</v>
      </c>
      <c r="B45" s="45" t="str">
        <f>'[1]ТЕХНОЛОГИИЯ МАШИНОСТРОЕНИЯ'!B28</f>
        <v>Математический и общий естественнонаучный цикл</v>
      </c>
      <c r="C45" s="49" t="s">
        <v>24</v>
      </c>
      <c r="D45" s="49">
        <f>D47+D49</f>
        <v>4</v>
      </c>
      <c r="E45" s="49">
        <f t="shared" ref="E45:AR46" si="5">E47+E49</f>
        <v>4</v>
      </c>
      <c r="F45" s="49">
        <f t="shared" si="5"/>
        <v>4</v>
      </c>
      <c r="G45" s="49">
        <f t="shared" si="5"/>
        <v>4</v>
      </c>
      <c r="H45" s="49">
        <f t="shared" si="5"/>
        <v>4</v>
      </c>
      <c r="I45" s="49">
        <f t="shared" si="5"/>
        <v>4</v>
      </c>
      <c r="J45" s="49">
        <f t="shared" si="5"/>
        <v>4</v>
      </c>
      <c r="K45" s="49">
        <f t="shared" si="5"/>
        <v>4</v>
      </c>
      <c r="L45" s="49">
        <f t="shared" si="5"/>
        <v>4</v>
      </c>
      <c r="M45" s="49">
        <f t="shared" si="5"/>
        <v>4</v>
      </c>
      <c r="N45" s="49">
        <f t="shared" si="5"/>
        <v>4</v>
      </c>
      <c r="O45" s="49">
        <f t="shared" si="5"/>
        <v>4</v>
      </c>
      <c r="P45" s="49">
        <f t="shared" si="5"/>
        <v>4</v>
      </c>
      <c r="Q45" s="49">
        <f t="shared" si="5"/>
        <v>4</v>
      </c>
      <c r="R45" s="49">
        <f t="shared" si="5"/>
        <v>4</v>
      </c>
      <c r="S45" s="49">
        <f t="shared" si="5"/>
        <v>4</v>
      </c>
      <c r="T45" s="26"/>
      <c r="U45" s="41"/>
      <c r="V45" s="41"/>
      <c r="W45" s="49">
        <f t="shared" si="5"/>
        <v>4</v>
      </c>
      <c r="X45" s="49">
        <f t="shared" si="5"/>
        <v>4</v>
      </c>
      <c r="Y45" s="49">
        <f t="shared" si="5"/>
        <v>4</v>
      </c>
      <c r="Z45" s="49">
        <f t="shared" si="5"/>
        <v>4</v>
      </c>
      <c r="AA45" s="49">
        <f t="shared" si="5"/>
        <v>4</v>
      </c>
      <c r="AB45" s="49">
        <f t="shared" si="5"/>
        <v>4</v>
      </c>
      <c r="AC45" s="49">
        <f t="shared" si="5"/>
        <v>4</v>
      </c>
      <c r="AD45" s="49">
        <f t="shared" si="5"/>
        <v>4</v>
      </c>
      <c r="AE45" s="49">
        <f t="shared" si="5"/>
        <v>4</v>
      </c>
      <c r="AF45" s="49">
        <f t="shared" si="5"/>
        <v>4</v>
      </c>
      <c r="AG45" s="49">
        <f t="shared" si="5"/>
        <v>4</v>
      </c>
      <c r="AH45" s="49">
        <f t="shared" si="5"/>
        <v>4</v>
      </c>
      <c r="AI45" s="49">
        <f t="shared" si="5"/>
        <v>4</v>
      </c>
      <c r="AJ45" s="49">
        <f t="shared" si="5"/>
        <v>4</v>
      </c>
      <c r="AK45" s="49">
        <f t="shared" si="5"/>
        <v>4</v>
      </c>
      <c r="AL45" s="49">
        <f t="shared" si="5"/>
        <v>4</v>
      </c>
      <c r="AM45" s="49">
        <f t="shared" si="5"/>
        <v>4</v>
      </c>
      <c r="AN45" s="49">
        <f t="shared" si="5"/>
        <v>0</v>
      </c>
      <c r="AO45" s="49">
        <f t="shared" si="5"/>
        <v>0</v>
      </c>
      <c r="AP45" s="49">
        <f t="shared" si="5"/>
        <v>0</v>
      </c>
      <c r="AQ45" s="49">
        <f t="shared" si="5"/>
        <v>0</v>
      </c>
      <c r="AR45" s="49">
        <f t="shared" si="5"/>
        <v>0</v>
      </c>
      <c r="AS45" s="49">
        <f>AS47+AS49</f>
        <v>0</v>
      </c>
      <c r="AT45" s="26"/>
      <c r="AU45" s="41"/>
      <c r="AV45" s="41"/>
      <c r="AW45" s="41"/>
      <c r="AX45" s="41"/>
      <c r="AY45" s="41"/>
      <c r="AZ45" s="41"/>
      <c r="BA45" s="41"/>
      <c r="BB45" s="41"/>
      <c r="BC45" s="51"/>
    </row>
    <row r="46" spans="1:55" ht="20.100000000000001" customHeight="1" x14ac:dyDescent="0.25">
      <c r="A46" s="23"/>
      <c r="B46" s="23"/>
      <c r="C46" s="32" t="s">
        <v>27</v>
      </c>
      <c r="D46" s="50">
        <f>D48+D50</f>
        <v>2</v>
      </c>
      <c r="E46" s="50">
        <f t="shared" si="5"/>
        <v>2</v>
      </c>
      <c r="F46" s="50">
        <f t="shared" si="5"/>
        <v>2</v>
      </c>
      <c r="G46" s="50">
        <f t="shared" si="5"/>
        <v>2</v>
      </c>
      <c r="H46" s="50">
        <f t="shared" si="5"/>
        <v>2</v>
      </c>
      <c r="I46" s="50">
        <f t="shared" si="5"/>
        <v>2</v>
      </c>
      <c r="J46" s="50">
        <f t="shared" si="5"/>
        <v>2</v>
      </c>
      <c r="K46" s="50">
        <f t="shared" si="5"/>
        <v>2</v>
      </c>
      <c r="L46" s="50">
        <f t="shared" si="5"/>
        <v>2</v>
      </c>
      <c r="M46" s="50">
        <f t="shared" si="5"/>
        <v>2</v>
      </c>
      <c r="N46" s="50">
        <f t="shared" si="5"/>
        <v>2</v>
      </c>
      <c r="O46" s="50">
        <f t="shared" si="5"/>
        <v>2</v>
      </c>
      <c r="P46" s="50">
        <f t="shared" si="5"/>
        <v>2</v>
      </c>
      <c r="Q46" s="50">
        <f t="shared" si="5"/>
        <v>2</v>
      </c>
      <c r="R46" s="50">
        <f t="shared" si="5"/>
        <v>2</v>
      </c>
      <c r="S46" s="50">
        <f t="shared" si="5"/>
        <v>2</v>
      </c>
      <c r="T46" s="26"/>
      <c r="U46" s="41"/>
      <c r="V46" s="41"/>
      <c r="W46" s="50">
        <f t="shared" si="5"/>
        <v>2</v>
      </c>
      <c r="X46" s="50">
        <f t="shared" si="5"/>
        <v>2</v>
      </c>
      <c r="Y46" s="50">
        <f t="shared" si="5"/>
        <v>2</v>
      </c>
      <c r="Z46" s="50">
        <f t="shared" si="5"/>
        <v>2</v>
      </c>
      <c r="AA46" s="50">
        <f t="shared" si="5"/>
        <v>2</v>
      </c>
      <c r="AB46" s="50">
        <f t="shared" si="5"/>
        <v>2</v>
      </c>
      <c r="AC46" s="50">
        <f t="shared" si="5"/>
        <v>2</v>
      </c>
      <c r="AD46" s="50">
        <f t="shared" si="5"/>
        <v>2</v>
      </c>
      <c r="AE46" s="50">
        <f t="shared" si="5"/>
        <v>2</v>
      </c>
      <c r="AF46" s="50">
        <f t="shared" si="5"/>
        <v>2</v>
      </c>
      <c r="AG46" s="50">
        <f t="shared" si="5"/>
        <v>2</v>
      </c>
      <c r="AH46" s="50">
        <f t="shared" si="5"/>
        <v>2</v>
      </c>
      <c r="AI46" s="50">
        <f t="shared" si="5"/>
        <v>2</v>
      </c>
      <c r="AJ46" s="50">
        <f t="shared" si="5"/>
        <v>2</v>
      </c>
      <c r="AK46" s="50">
        <f t="shared" si="5"/>
        <v>2</v>
      </c>
      <c r="AL46" s="50">
        <f t="shared" si="5"/>
        <v>2</v>
      </c>
      <c r="AM46" s="50">
        <f t="shared" si="5"/>
        <v>2</v>
      </c>
      <c r="AN46" s="50">
        <f t="shared" si="5"/>
        <v>0</v>
      </c>
      <c r="AO46" s="50">
        <f t="shared" si="5"/>
        <v>0</v>
      </c>
      <c r="AP46" s="50">
        <f t="shared" si="5"/>
        <v>0</v>
      </c>
      <c r="AQ46" s="50">
        <f t="shared" si="5"/>
        <v>0</v>
      </c>
      <c r="AR46" s="50">
        <f t="shared" si="5"/>
        <v>0</v>
      </c>
      <c r="AS46" s="50">
        <f>AS48+AS50</f>
        <v>0</v>
      </c>
      <c r="AT46" s="26"/>
      <c r="AU46" s="41"/>
      <c r="AV46" s="41"/>
      <c r="AW46" s="41"/>
      <c r="AX46" s="41"/>
      <c r="AY46" s="41"/>
      <c r="AZ46" s="41"/>
      <c r="BA46" s="41"/>
      <c r="BB46" s="41"/>
      <c r="BC46" s="51"/>
    </row>
    <row r="47" spans="1:55" ht="20.100000000000001" customHeight="1" x14ac:dyDescent="0.25">
      <c r="A47" s="23" t="str">
        <f>'[1]ТЕХНОЛОГИИЯ МАШИНОСТРОЕНИЯ'!A29</f>
        <v>ЕН.01</v>
      </c>
      <c r="B47" s="23" t="str">
        <f>'[1]ТЕХНОЛОГИИЯ МАШИНОСТРОЕНИЯ'!B29</f>
        <v>Математика</v>
      </c>
      <c r="C47" s="24" t="s">
        <v>24</v>
      </c>
      <c r="D47" s="25">
        <v>4</v>
      </c>
      <c r="E47" s="25">
        <v>4</v>
      </c>
      <c r="F47" s="25">
        <v>4</v>
      </c>
      <c r="G47" s="25">
        <v>4</v>
      </c>
      <c r="H47" s="25">
        <v>4</v>
      </c>
      <c r="I47" s="25">
        <v>4</v>
      </c>
      <c r="J47" s="25">
        <v>4</v>
      </c>
      <c r="K47" s="25">
        <v>4</v>
      </c>
      <c r="L47" s="25">
        <v>4</v>
      </c>
      <c r="M47" s="25">
        <v>4</v>
      </c>
      <c r="N47" s="25">
        <v>4</v>
      </c>
      <c r="O47" s="25">
        <v>4</v>
      </c>
      <c r="P47" s="25">
        <v>4</v>
      </c>
      <c r="Q47" s="25">
        <v>4</v>
      </c>
      <c r="R47" s="25">
        <v>4</v>
      </c>
      <c r="S47" s="25">
        <v>4</v>
      </c>
      <c r="T47" s="26"/>
      <c r="U47" s="41"/>
      <c r="V47" s="41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6"/>
      <c r="AU47" s="41"/>
      <c r="AV47" s="41"/>
      <c r="AW47" s="41"/>
      <c r="AX47" s="41"/>
      <c r="AY47" s="41"/>
      <c r="AZ47" s="41"/>
      <c r="BA47" s="41"/>
      <c r="BB47" s="41"/>
      <c r="BC47" s="51"/>
    </row>
    <row r="48" spans="1:55" ht="20.100000000000001" customHeight="1" x14ac:dyDescent="0.25">
      <c r="A48" s="23"/>
      <c r="B48" s="23"/>
      <c r="C48" s="32" t="s">
        <v>27</v>
      </c>
      <c r="D48" s="39">
        <v>2</v>
      </c>
      <c r="E48" s="39">
        <v>2</v>
      </c>
      <c r="F48" s="39">
        <v>2</v>
      </c>
      <c r="G48" s="39">
        <v>2</v>
      </c>
      <c r="H48" s="39">
        <v>2</v>
      </c>
      <c r="I48" s="39">
        <v>2</v>
      </c>
      <c r="J48" s="39">
        <v>2</v>
      </c>
      <c r="K48" s="39">
        <v>2</v>
      </c>
      <c r="L48" s="39">
        <v>2</v>
      </c>
      <c r="M48" s="39">
        <v>2</v>
      </c>
      <c r="N48" s="39">
        <v>2</v>
      </c>
      <c r="O48" s="39">
        <v>2</v>
      </c>
      <c r="P48" s="39">
        <v>2</v>
      </c>
      <c r="Q48" s="39">
        <v>2</v>
      </c>
      <c r="R48" s="39">
        <v>2</v>
      </c>
      <c r="S48" s="39">
        <v>2</v>
      </c>
      <c r="T48" s="40"/>
      <c r="U48" s="41"/>
      <c r="V48" s="41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41"/>
      <c r="AV48" s="41"/>
      <c r="AW48" s="41"/>
      <c r="AX48" s="41"/>
      <c r="AY48" s="41"/>
      <c r="AZ48" s="41"/>
      <c r="BA48" s="41"/>
      <c r="BB48" s="41"/>
      <c r="BC48" s="51"/>
    </row>
    <row r="49" spans="1:55" ht="20.100000000000001" customHeight="1" x14ac:dyDescent="0.25">
      <c r="A49" s="23" t="str">
        <f>'[1]ТЕХНОЛОГИИЯ МАШИНОСТРОЕНИЯ'!A30</f>
        <v>ЕН.02</v>
      </c>
      <c r="B49" s="23" t="str">
        <f>'[1]ТЕХНОЛОГИИЯ МАШИНОСТРОЕНИЯ'!B30</f>
        <v>Информатика</v>
      </c>
      <c r="C49" s="24" t="s">
        <v>24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40"/>
      <c r="U49" s="41"/>
      <c r="V49" s="41"/>
      <c r="W49" s="54">
        <v>4</v>
      </c>
      <c r="X49" s="54">
        <v>4</v>
      </c>
      <c r="Y49" s="54">
        <v>4</v>
      </c>
      <c r="Z49" s="54">
        <v>4</v>
      </c>
      <c r="AA49" s="54">
        <v>4</v>
      </c>
      <c r="AB49" s="54">
        <v>4</v>
      </c>
      <c r="AC49" s="54">
        <v>4</v>
      </c>
      <c r="AD49" s="54">
        <v>4</v>
      </c>
      <c r="AE49" s="54">
        <v>4</v>
      </c>
      <c r="AF49" s="54">
        <v>4</v>
      </c>
      <c r="AG49" s="54">
        <v>4</v>
      </c>
      <c r="AH49" s="54">
        <v>4</v>
      </c>
      <c r="AI49" s="54">
        <v>4</v>
      </c>
      <c r="AJ49" s="54">
        <v>4</v>
      </c>
      <c r="AK49" s="54">
        <v>4</v>
      </c>
      <c r="AL49" s="54">
        <v>4</v>
      </c>
      <c r="AM49" s="54">
        <v>4</v>
      </c>
      <c r="AN49" s="55"/>
      <c r="AO49" s="55"/>
      <c r="AP49" s="55"/>
      <c r="AQ49" s="55"/>
      <c r="AR49" s="55"/>
      <c r="AS49" s="55"/>
      <c r="AT49" s="40"/>
      <c r="AU49" s="41"/>
      <c r="AV49" s="41"/>
      <c r="AW49" s="41"/>
      <c r="AX49" s="41"/>
      <c r="AY49" s="41"/>
      <c r="AZ49" s="41"/>
      <c r="BA49" s="41"/>
      <c r="BB49" s="41"/>
      <c r="BC49" s="51"/>
    </row>
    <row r="50" spans="1:55" ht="20.100000000000001" customHeight="1" x14ac:dyDescent="0.25">
      <c r="A50" s="23"/>
      <c r="B50" s="23"/>
      <c r="C50" s="32" t="s">
        <v>27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1"/>
      <c r="V50" s="41"/>
      <c r="W50" s="39">
        <v>2</v>
      </c>
      <c r="X50" s="39">
        <v>2</v>
      </c>
      <c r="Y50" s="39">
        <v>2</v>
      </c>
      <c r="Z50" s="39">
        <v>2</v>
      </c>
      <c r="AA50" s="39">
        <v>2</v>
      </c>
      <c r="AB50" s="39">
        <v>2</v>
      </c>
      <c r="AC50" s="39">
        <v>2</v>
      </c>
      <c r="AD50" s="39">
        <v>2</v>
      </c>
      <c r="AE50" s="39">
        <v>2</v>
      </c>
      <c r="AF50" s="39">
        <v>2</v>
      </c>
      <c r="AG50" s="39">
        <v>2</v>
      </c>
      <c r="AH50" s="39">
        <v>2</v>
      </c>
      <c r="AI50" s="39">
        <v>2</v>
      </c>
      <c r="AJ50" s="39">
        <v>2</v>
      </c>
      <c r="AK50" s="39">
        <v>2</v>
      </c>
      <c r="AL50" s="39">
        <v>2</v>
      </c>
      <c r="AM50" s="39">
        <v>2</v>
      </c>
      <c r="AN50" s="39"/>
      <c r="AO50" s="39"/>
      <c r="AP50" s="39"/>
      <c r="AQ50" s="39"/>
      <c r="AR50" s="39"/>
      <c r="AS50" s="39"/>
      <c r="AT50" s="40"/>
      <c r="AU50" s="41"/>
      <c r="AV50" s="41"/>
      <c r="AW50" s="41"/>
      <c r="AX50" s="41"/>
      <c r="AY50" s="41"/>
      <c r="AZ50" s="41"/>
      <c r="BA50" s="41"/>
      <c r="BB50" s="41"/>
      <c r="BC50" s="51"/>
    </row>
    <row r="51" spans="1:55" ht="20.100000000000001" customHeight="1" x14ac:dyDescent="0.25">
      <c r="A51" s="56" t="str">
        <f>'[1]ТЕХНОЛОГИИЯ МАШИНОСТРОЕНИЯ'!A31</f>
        <v xml:space="preserve">П.00 </v>
      </c>
      <c r="B51" s="56" t="str">
        <f>'[1]ТЕХНОЛОГИИЯ МАШИНОСТРОЕНИЯ'!B31</f>
        <v>Профессиональный цикл</v>
      </c>
      <c r="C51" s="57" t="s">
        <v>36</v>
      </c>
      <c r="D51" s="58">
        <f>D53+D85</f>
        <v>22</v>
      </c>
      <c r="E51" s="58">
        <f t="shared" ref="E51:AR52" si="6">E53+E85</f>
        <v>22</v>
      </c>
      <c r="F51" s="58">
        <f t="shared" si="6"/>
        <v>22</v>
      </c>
      <c r="G51" s="58">
        <f t="shared" si="6"/>
        <v>22</v>
      </c>
      <c r="H51" s="58">
        <f t="shared" si="6"/>
        <v>22</v>
      </c>
      <c r="I51" s="58">
        <f t="shared" si="6"/>
        <v>22</v>
      </c>
      <c r="J51" s="58">
        <f t="shared" si="6"/>
        <v>22</v>
      </c>
      <c r="K51" s="58">
        <f t="shared" si="6"/>
        <v>22</v>
      </c>
      <c r="L51" s="58">
        <f t="shared" si="6"/>
        <v>22</v>
      </c>
      <c r="M51" s="58">
        <f t="shared" si="6"/>
        <v>22</v>
      </c>
      <c r="N51" s="58">
        <f t="shared" si="6"/>
        <v>22</v>
      </c>
      <c r="O51" s="58">
        <f t="shared" si="6"/>
        <v>22</v>
      </c>
      <c r="P51" s="58">
        <f t="shared" si="6"/>
        <v>22</v>
      </c>
      <c r="Q51" s="58">
        <f t="shared" si="6"/>
        <v>22</v>
      </c>
      <c r="R51" s="58">
        <f t="shared" si="6"/>
        <v>22</v>
      </c>
      <c r="S51" s="58">
        <f t="shared" si="6"/>
        <v>22</v>
      </c>
      <c r="T51" s="40"/>
      <c r="U51" s="41"/>
      <c r="V51" s="41"/>
      <c r="W51" s="58">
        <f t="shared" si="6"/>
        <v>23</v>
      </c>
      <c r="X51" s="58">
        <f t="shared" si="6"/>
        <v>23</v>
      </c>
      <c r="Y51" s="58">
        <f t="shared" si="6"/>
        <v>23</v>
      </c>
      <c r="Z51" s="58">
        <f t="shared" si="6"/>
        <v>23</v>
      </c>
      <c r="AA51" s="58">
        <f t="shared" si="6"/>
        <v>23</v>
      </c>
      <c r="AB51" s="58">
        <f t="shared" si="6"/>
        <v>23</v>
      </c>
      <c r="AC51" s="58">
        <f t="shared" si="6"/>
        <v>23</v>
      </c>
      <c r="AD51" s="58">
        <f t="shared" si="6"/>
        <v>23</v>
      </c>
      <c r="AE51" s="58">
        <f t="shared" si="6"/>
        <v>23</v>
      </c>
      <c r="AF51" s="58">
        <f t="shared" si="6"/>
        <v>23</v>
      </c>
      <c r="AG51" s="58">
        <f t="shared" si="6"/>
        <v>23</v>
      </c>
      <c r="AH51" s="58">
        <f t="shared" si="6"/>
        <v>23</v>
      </c>
      <c r="AI51" s="58">
        <f t="shared" si="6"/>
        <v>23</v>
      </c>
      <c r="AJ51" s="58">
        <f t="shared" si="6"/>
        <v>23</v>
      </c>
      <c r="AK51" s="58">
        <f t="shared" si="6"/>
        <v>23</v>
      </c>
      <c r="AL51" s="58">
        <f t="shared" si="6"/>
        <v>23</v>
      </c>
      <c r="AM51" s="58">
        <f t="shared" si="6"/>
        <v>23</v>
      </c>
      <c r="AN51" s="58">
        <f t="shared" si="6"/>
        <v>36</v>
      </c>
      <c r="AO51" s="58">
        <f t="shared" si="6"/>
        <v>36</v>
      </c>
      <c r="AP51" s="58">
        <f t="shared" si="6"/>
        <v>36</v>
      </c>
      <c r="AQ51" s="58">
        <f t="shared" si="6"/>
        <v>36</v>
      </c>
      <c r="AR51" s="58">
        <f t="shared" si="6"/>
        <v>36</v>
      </c>
      <c r="AS51" s="58">
        <f>AS53+AS85</f>
        <v>36</v>
      </c>
      <c r="AT51" s="40"/>
      <c r="AU51" s="41"/>
      <c r="AV51" s="41"/>
      <c r="AW51" s="41"/>
      <c r="AX51" s="41"/>
      <c r="AY51" s="41"/>
      <c r="AZ51" s="41"/>
      <c r="BA51" s="41"/>
      <c r="BB51" s="41"/>
      <c r="BC51" s="51"/>
    </row>
    <row r="52" spans="1:55" ht="20.100000000000001" customHeight="1" x14ac:dyDescent="0.25">
      <c r="A52" s="23"/>
      <c r="B52" s="23"/>
      <c r="C52" s="32" t="s">
        <v>27</v>
      </c>
      <c r="D52" s="39">
        <f>D54+D86</f>
        <v>10</v>
      </c>
      <c r="E52" s="39">
        <f t="shared" si="6"/>
        <v>10</v>
      </c>
      <c r="F52" s="39">
        <f t="shared" si="6"/>
        <v>10</v>
      </c>
      <c r="G52" s="39">
        <f t="shared" si="6"/>
        <v>10</v>
      </c>
      <c r="H52" s="39">
        <f t="shared" si="6"/>
        <v>10</v>
      </c>
      <c r="I52" s="39">
        <f t="shared" si="6"/>
        <v>10</v>
      </c>
      <c r="J52" s="39">
        <f t="shared" si="6"/>
        <v>10</v>
      </c>
      <c r="K52" s="39">
        <f t="shared" si="6"/>
        <v>10</v>
      </c>
      <c r="L52" s="39">
        <f t="shared" si="6"/>
        <v>10</v>
      </c>
      <c r="M52" s="39">
        <f t="shared" si="6"/>
        <v>10</v>
      </c>
      <c r="N52" s="39">
        <f t="shared" si="6"/>
        <v>10</v>
      </c>
      <c r="O52" s="39">
        <f t="shared" si="6"/>
        <v>10</v>
      </c>
      <c r="P52" s="39">
        <f t="shared" si="6"/>
        <v>10</v>
      </c>
      <c r="Q52" s="39">
        <f t="shared" si="6"/>
        <v>10</v>
      </c>
      <c r="R52" s="39">
        <f t="shared" si="6"/>
        <v>10</v>
      </c>
      <c r="S52" s="39">
        <f t="shared" si="6"/>
        <v>10</v>
      </c>
      <c r="T52" s="40"/>
      <c r="U52" s="41"/>
      <c r="V52" s="41"/>
      <c r="W52" s="39">
        <f t="shared" si="6"/>
        <v>12</v>
      </c>
      <c r="X52" s="39">
        <f t="shared" si="6"/>
        <v>11</v>
      </c>
      <c r="Y52" s="39">
        <f t="shared" si="6"/>
        <v>10</v>
      </c>
      <c r="Z52" s="39">
        <f t="shared" si="6"/>
        <v>11</v>
      </c>
      <c r="AA52" s="39">
        <f t="shared" si="6"/>
        <v>10</v>
      </c>
      <c r="AB52" s="39">
        <f t="shared" si="6"/>
        <v>11</v>
      </c>
      <c r="AC52" s="39">
        <f t="shared" si="6"/>
        <v>10</v>
      </c>
      <c r="AD52" s="39">
        <f t="shared" si="6"/>
        <v>11</v>
      </c>
      <c r="AE52" s="39">
        <f t="shared" si="6"/>
        <v>10</v>
      </c>
      <c r="AF52" s="39">
        <f t="shared" si="6"/>
        <v>11</v>
      </c>
      <c r="AG52" s="39">
        <f t="shared" si="6"/>
        <v>10</v>
      </c>
      <c r="AH52" s="39">
        <f t="shared" si="6"/>
        <v>11</v>
      </c>
      <c r="AI52" s="39">
        <f t="shared" si="6"/>
        <v>10</v>
      </c>
      <c r="AJ52" s="39">
        <f t="shared" si="6"/>
        <v>11</v>
      </c>
      <c r="AK52" s="39">
        <f t="shared" si="6"/>
        <v>10</v>
      </c>
      <c r="AL52" s="39">
        <f t="shared" si="6"/>
        <v>11</v>
      </c>
      <c r="AM52" s="39">
        <f t="shared" si="6"/>
        <v>11</v>
      </c>
      <c r="AN52" s="39">
        <f t="shared" si="6"/>
        <v>0</v>
      </c>
      <c r="AO52" s="39">
        <f t="shared" si="6"/>
        <v>0</v>
      </c>
      <c r="AP52" s="39">
        <f t="shared" si="6"/>
        <v>0</v>
      </c>
      <c r="AQ52" s="39">
        <f t="shared" si="6"/>
        <v>0</v>
      </c>
      <c r="AR52" s="39">
        <f t="shared" si="6"/>
        <v>0</v>
      </c>
      <c r="AS52" s="39">
        <f>AS54+AS86</f>
        <v>0</v>
      </c>
      <c r="AT52" s="40"/>
      <c r="AU52" s="41"/>
      <c r="AV52" s="41"/>
      <c r="AW52" s="41"/>
      <c r="AX52" s="41"/>
      <c r="AY52" s="41"/>
      <c r="AZ52" s="41"/>
      <c r="BA52" s="41"/>
      <c r="BB52" s="41"/>
      <c r="BC52" s="51"/>
    </row>
    <row r="53" spans="1:55" ht="20.100000000000001" customHeight="1" x14ac:dyDescent="0.25">
      <c r="A53" s="59" t="str">
        <f>'[1]ТЕХНОЛОГИИЯ МАШИНОСТРОЕНИЯ'!A32</f>
        <v>ОП.00</v>
      </c>
      <c r="B53" s="59" t="str">
        <f>'[1]ТЕХНОЛОГИИЯ МАШИНОСТРОЕНИЯ'!B32</f>
        <v>Общепрофессиональные дисциплины</v>
      </c>
      <c r="C53" s="60" t="s">
        <v>24</v>
      </c>
      <c r="D53" s="61">
        <f>D55+D57+D59+D61+D63+D65+D67+D69+D71+D73+D75+D77+D79+D81+D83</f>
        <v>22</v>
      </c>
      <c r="E53" s="61">
        <f t="shared" ref="E53:AR54" si="7">E55+E57+E59+E61+E63+E65+E67+E69+E71+E73+E75+E77+E79+E81+E83</f>
        <v>22</v>
      </c>
      <c r="F53" s="61">
        <f t="shared" si="7"/>
        <v>22</v>
      </c>
      <c r="G53" s="61">
        <f t="shared" si="7"/>
        <v>22</v>
      </c>
      <c r="H53" s="61">
        <f t="shared" si="7"/>
        <v>22</v>
      </c>
      <c r="I53" s="61">
        <f t="shared" si="7"/>
        <v>22</v>
      </c>
      <c r="J53" s="61">
        <f t="shared" si="7"/>
        <v>22</v>
      </c>
      <c r="K53" s="61">
        <f t="shared" si="7"/>
        <v>22</v>
      </c>
      <c r="L53" s="61">
        <f t="shared" si="7"/>
        <v>22</v>
      </c>
      <c r="M53" s="61">
        <f t="shared" si="7"/>
        <v>22</v>
      </c>
      <c r="N53" s="61">
        <f t="shared" si="7"/>
        <v>22</v>
      </c>
      <c r="O53" s="61">
        <f t="shared" si="7"/>
        <v>22</v>
      </c>
      <c r="P53" s="61">
        <f t="shared" si="7"/>
        <v>22</v>
      </c>
      <c r="Q53" s="61">
        <f t="shared" si="7"/>
        <v>22</v>
      </c>
      <c r="R53" s="61">
        <f t="shared" si="7"/>
        <v>22</v>
      </c>
      <c r="S53" s="61">
        <f t="shared" si="7"/>
        <v>22</v>
      </c>
      <c r="T53" s="40"/>
      <c r="U53" s="41"/>
      <c r="V53" s="41"/>
      <c r="W53" s="61">
        <f t="shared" si="7"/>
        <v>21</v>
      </c>
      <c r="X53" s="61">
        <f t="shared" si="7"/>
        <v>21</v>
      </c>
      <c r="Y53" s="61">
        <f t="shared" si="7"/>
        <v>21</v>
      </c>
      <c r="Z53" s="61">
        <f t="shared" si="7"/>
        <v>21</v>
      </c>
      <c r="AA53" s="61">
        <f t="shared" si="7"/>
        <v>21</v>
      </c>
      <c r="AB53" s="61">
        <f t="shared" si="7"/>
        <v>21</v>
      </c>
      <c r="AC53" s="61">
        <f t="shared" si="7"/>
        <v>21</v>
      </c>
      <c r="AD53" s="61">
        <f t="shared" si="7"/>
        <v>21</v>
      </c>
      <c r="AE53" s="61">
        <f t="shared" si="7"/>
        <v>21</v>
      </c>
      <c r="AF53" s="61">
        <f t="shared" si="7"/>
        <v>21</v>
      </c>
      <c r="AG53" s="61">
        <f t="shared" si="7"/>
        <v>21</v>
      </c>
      <c r="AH53" s="61">
        <f t="shared" si="7"/>
        <v>21</v>
      </c>
      <c r="AI53" s="61">
        <f t="shared" si="7"/>
        <v>21</v>
      </c>
      <c r="AJ53" s="61">
        <f t="shared" si="7"/>
        <v>21</v>
      </c>
      <c r="AK53" s="61">
        <f t="shared" si="7"/>
        <v>21</v>
      </c>
      <c r="AL53" s="61">
        <f t="shared" si="7"/>
        <v>21</v>
      </c>
      <c r="AM53" s="61">
        <f t="shared" si="7"/>
        <v>21</v>
      </c>
      <c r="AN53" s="61">
        <f t="shared" si="7"/>
        <v>0</v>
      </c>
      <c r="AO53" s="61">
        <f t="shared" si="7"/>
        <v>0</v>
      </c>
      <c r="AP53" s="61">
        <f t="shared" si="7"/>
        <v>0</v>
      </c>
      <c r="AQ53" s="61">
        <f t="shared" si="7"/>
        <v>0</v>
      </c>
      <c r="AR53" s="61">
        <f t="shared" si="7"/>
        <v>0</v>
      </c>
      <c r="AS53" s="61">
        <f>AS55+AS57+AS59+AS61+AS63+AS65+AS67+AS69+AS71+AS73+AS75+AS77+AS79+AS81+AS83</f>
        <v>0</v>
      </c>
      <c r="AT53" s="40"/>
      <c r="AU53" s="41"/>
      <c r="AV53" s="41"/>
      <c r="AW53" s="41"/>
      <c r="AX53" s="41"/>
      <c r="AY53" s="41"/>
      <c r="AZ53" s="41"/>
      <c r="BA53" s="41"/>
      <c r="BB53" s="41"/>
      <c r="BC53" s="51"/>
    </row>
    <row r="54" spans="1:55" ht="20.100000000000001" customHeight="1" x14ac:dyDescent="0.25">
      <c r="A54" s="23"/>
      <c r="B54" s="23"/>
      <c r="C54" s="32" t="s">
        <v>27</v>
      </c>
      <c r="D54" s="39">
        <f>D56+D58+D60+D62+D64+D66+D68+D70+D72+D74+D76+D78+D80+D82+D84</f>
        <v>10</v>
      </c>
      <c r="E54" s="39">
        <f t="shared" si="7"/>
        <v>10</v>
      </c>
      <c r="F54" s="39">
        <f t="shared" si="7"/>
        <v>10</v>
      </c>
      <c r="G54" s="39">
        <f t="shared" si="7"/>
        <v>10</v>
      </c>
      <c r="H54" s="39">
        <f t="shared" si="7"/>
        <v>10</v>
      </c>
      <c r="I54" s="39">
        <f t="shared" si="7"/>
        <v>10</v>
      </c>
      <c r="J54" s="39">
        <f t="shared" si="7"/>
        <v>10</v>
      </c>
      <c r="K54" s="39">
        <f t="shared" si="7"/>
        <v>10</v>
      </c>
      <c r="L54" s="39">
        <f t="shared" si="7"/>
        <v>10</v>
      </c>
      <c r="M54" s="39">
        <f t="shared" si="7"/>
        <v>10</v>
      </c>
      <c r="N54" s="39">
        <f t="shared" si="7"/>
        <v>10</v>
      </c>
      <c r="O54" s="39">
        <f t="shared" si="7"/>
        <v>10</v>
      </c>
      <c r="P54" s="39">
        <f t="shared" si="7"/>
        <v>10</v>
      </c>
      <c r="Q54" s="39">
        <f t="shared" si="7"/>
        <v>10</v>
      </c>
      <c r="R54" s="39">
        <f t="shared" si="7"/>
        <v>10</v>
      </c>
      <c r="S54" s="39">
        <f t="shared" si="7"/>
        <v>10</v>
      </c>
      <c r="T54" s="40"/>
      <c r="U54" s="41"/>
      <c r="V54" s="41"/>
      <c r="W54" s="39">
        <f t="shared" si="7"/>
        <v>11</v>
      </c>
      <c r="X54" s="39">
        <f t="shared" si="7"/>
        <v>10</v>
      </c>
      <c r="Y54" s="39">
        <f t="shared" si="7"/>
        <v>9</v>
      </c>
      <c r="Z54" s="39">
        <f t="shared" si="7"/>
        <v>10</v>
      </c>
      <c r="AA54" s="39">
        <f t="shared" si="7"/>
        <v>9</v>
      </c>
      <c r="AB54" s="39">
        <f t="shared" si="7"/>
        <v>10</v>
      </c>
      <c r="AC54" s="39">
        <f t="shared" si="7"/>
        <v>9</v>
      </c>
      <c r="AD54" s="39">
        <f t="shared" si="7"/>
        <v>10</v>
      </c>
      <c r="AE54" s="39">
        <f t="shared" si="7"/>
        <v>9</v>
      </c>
      <c r="AF54" s="39">
        <f t="shared" si="7"/>
        <v>10</v>
      </c>
      <c r="AG54" s="39">
        <f t="shared" si="7"/>
        <v>9</v>
      </c>
      <c r="AH54" s="39">
        <f t="shared" si="7"/>
        <v>10</v>
      </c>
      <c r="AI54" s="39">
        <f t="shared" si="7"/>
        <v>9</v>
      </c>
      <c r="AJ54" s="39">
        <f t="shared" si="7"/>
        <v>10</v>
      </c>
      <c r="AK54" s="39">
        <f t="shared" si="7"/>
        <v>9</v>
      </c>
      <c r="AL54" s="39">
        <f t="shared" si="7"/>
        <v>10</v>
      </c>
      <c r="AM54" s="39">
        <f t="shared" si="7"/>
        <v>10</v>
      </c>
      <c r="AN54" s="39">
        <f t="shared" si="7"/>
        <v>0</v>
      </c>
      <c r="AO54" s="39">
        <f t="shared" si="7"/>
        <v>0</v>
      </c>
      <c r="AP54" s="39">
        <f t="shared" si="7"/>
        <v>0</v>
      </c>
      <c r="AQ54" s="39">
        <f t="shared" si="7"/>
        <v>0</v>
      </c>
      <c r="AR54" s="39">
        <f t="shared" si="7"/>
        <v>0</v>
      </c>
      <c r="AS54" s="39">
        <f>AS56+AS58+AS60+AS62+AS64+AS66+AS68+AS70+AS72+AS74+AS76+AS78+AS80+AS82+AS84</f>
        <v>0</v>
      </c>
      <c r="AT54" s="40"/>
      <c r="AU54" s="41"/>
      <c r="AV54" s="41"/>
      <c r="AW54" s="41"/>
      <c r="AX54" s="41"/>
      <c r="AY54" s="41"/>
      <c r="AZ54" s="41"/>
      <c r="BA54" s="41"/>
      <c r="BB54" s="41"/>
      <c r="BC54" s="51"/>
    </row>
    <row r="55" spans="1:55" ht="20.100000000000001" customHeight="1" x14ac:dyDescent="0.25">
      <c r="A55" s="23" t="str">
        <f>'[1]ТЕХНОЛОГИИЯ МАШИНОСТРОЕНИЯ'!A33</f>
        <v>ОП.01</v>
      </c>
      <c r="B55" s="23" t="str">
        <f>'[1]ТЕХНОЛОГИИЯ МАШИНОСТРОЕНИЯ'!B33</f>
        <v>Инженерная графика</v>
      </c>
      <c r="C55" s="24" t="s">
        <v>24</v>
      </c>
      <c r="D55" s="55">
        <v>5</v>
      </c>
      <c r="E55" s="55">
        <v>5</v>
      </c>
      <c r="F55" s="55">
        <v>5</v>
      </c>
      <c r="G55" s="55">
        <v>5</v>
      </c>
      <c r="H55" s="55">
        <v>5</v>
      </c>
      <c r="I55" s="55">
        <v>5</v>
      </c>
      <c r="J55" s="55">
        <v>5</v>
      </c>
      <c r="K55" s="55">
        <v>5</v>
      </c>
      <c r="L55" s="55">
        <v>5</v>
      </c>
      <c r="M55" s="55">
        <v>5</v>
      </c>
      <c r="N55" s="55">
        <v>5</v>
      </c>
      <c r="O55" s="55">
        <v>5</v>
      </c>
      <c r="P55" s="55">
        <v>5</v>
      </c>
      <c r="Q55" s="55">
        <v>5</v>
      </c>
      <c r="R55" s="55">
        <v>5</v>
      </c>
      <c r="S55" s="55">
        <v>5</v>
      </c>
      <c r="T55" s="40"/>
      <c r="U55" s="41"/>
      <c r="V55" s="41"/>
      <c r="W55" s="55">
        <v>3</v>
      </c>
      <c r="X55" s="55">
        <v>3</v>
      </c>
      <c r="Y55" s="55">
        <v>3</v>
      </c>
      <c r="Z55" s="55">
        <v>3</v>
      </c>
      <c r="AA55" s="55">
        <v>3</v>
      </c>
      <c r="AB55" s="55">
        <v>3</v>
      </c>
      <c r="AC55" s="55">
        <v>3</v>
      </c>
      <c r="AD55" s="55">
        <v>3</v>
      </c>
      <c r="AE55" s="55">
        <v>3</v>
      </c>
      <c r="AF55" s="55">
        <v>3</v>
      </c>
      <c r="AG55" s="55">
        <v>3</v>
      </c>
      <c r="AH55" s="55">
        <v>3</v>
      </c>
      <c r="AI55" s="55">
        <v>3</v>
      </c>
      <c r="AJ55" s="55">
        <v>3</v>
      </c>
      <c r="AK55" s="55">
        <v>3</v>
      </c>
      <c r="AL55" s="55">
        <v>3</v>
      </c>
      <c r="AM55" s="62">
        <v>3</v>
      </c>
      <c r="AN55" s="55"/>
      <c r="AO55" s="55"/>
      <c r="AP55" s="55"/>
      <c r="AQ55" s="55"/>
      <c r="AR55" s="55"/>
      <c r="AS55" s="55"/>
      <c r="AT55" s="40"/>
      <c r="AU55" s="41"/>
      <c r="AV55" s="41"/>
      <c r="AW55" s="41"/>
      <c r="AX55" s="41"/>
      <c r="AY55" s="41"/>
      <c r="AZ55" s="41"/>
      <c r="BA55" s="41"/>
      <c r="BB55" s="41"/>
      <c r="BC55" s="51"/>
    </row>
    <row r="56" spans="1:55" ht="20.100000000000001" customHeight="1" x14ac:dyDescent="0.25">
      <c r="A56" s="23"/>
      <c r="B56" s="23"/>
      <c r="C56" s="32" t="s">
        <v>27</v>
      </c>
      <c r="D56" s="39">
        <v>3</v>
      </c>
      <c r="E56" s="39">
        <v>2</v>
      </c>
      <c r="F56" s="39">
        <v>3</v>
      </c>
      <c r="G56" s="39">
        <v>2</v>
      </c>
      <c r="H56" s="39">
        <v>3</v>
      </c>
      <c r="I56" s="39">
        <v>2</v>
      </c>
      <c r="J56" s="39">
        <v>3</v>
      </c>
      <c r="K56" s="39">
        <v>2</v>
      </c>
      <c r="L56" s="39">
        <v>3</v>
      </c>
      <c r="M56" s="39">
        <v>2</v>
      </c>
      <c r="N56" s="39">
        <v>3</v>
      </c>
      <c r="O56" s="39">
        <v>2</v>
      </c>
      <c r="P56" s="39">
        <v>3</v>
      </c>
      <c r="Q56" s="39">
        <v>2</v>
      </c>
      <c r="R56" s="39">
        <v>3</v>
      </c>
      <c r="S56" s="39">
        <v>2</v>
      </c>
      <c r="T56" s="40"/>
      <c r="U56" s="41"/>
      <c r="V56" s="41"/>
      <c r="W56" s="39">
        <v>2</v>
      </c>
      <c r="X56" s="39">
        <v>1</v>
      </c>
      <c r="Y56" s="39">
        <v>2</v>
      </c>
      <c r="Z56" s="39">
        <v>2</v>
      </c>
      <c r="AA56" s="39">
        <v>1</v>
      </c>
      <c r="AB56" s="39">
        <v>2</v>
      </c>
      <c r="AC56" s="39">
        <v>2</v>
      </c>
      <c r="AD56" s="39">
        <v>1</v>
      </c>
      <c r="AE56" s="39">
        <v>2</v>
      </c>
      <c r="AF56" s="39">
        <v>1</v>
      </c>
      <c r="AG56" s="39">
        <v>2</v>
      </c>
      <c r="AH56" s="39">
        <v>2</v>
      </c>
      <c r="AI56" s="39">
        <v>2</v>
      </c>
      <c r="AJ56" s="39">
        <v>2</v>
      </c>
      <c r="AK56" s="39">
        <v>2</v>
      </c>
      <c r="AL56" s="39">
        <v>2</v>
      </c>
      <c r="AM56" s="39">
        <v>2</v>
      </c>
      <c r="AN56" s="39"/>
      <c r="AO56" s="39"/>
      <c r="AP56" s="39"/>
      <c r="AQ56" s="39"/>
      <c r="AR56" s="39"/>
      <c r="AS56" s="39"/>
      <c r="AT56" s="40"/>
      <c r="AU56" s="41"/>
      <c r="AV56" s="41"/>
      <c r="AW56" s="41"/>
      <c r="AX56" s="41"/>
      <c r="AY56" s="41"/>
      <c r="AZ56" s="41"/>
      <c r="BA56" s="41"/>
      <c r="BB56" s="41"/>
      <c r="BC56" s="51"/>
    </row>
    <row r="57" spans="1:55" ht="20.100000000000001" customHeight="1" x14ac:dyDescent="0.25">
      <c r="A57" s="23" t="str">
        <f>'[1]ТЕХНОЛОГИИЯ МАШИНОСТРОЕНИЯ'!A34</f>
        <v>ОП.02</v>
      </c>
      <c r="B57" s="23" t="str">
        <f>'[1]ТЕХНОЛОГИИЯ МАШИНОСТРОЕНИЯ'!B34</f>
        <v>Компьютерная графика</v>
      </c>
      <c r="C57" s="24" t="s">
        <v>24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40"/>
      <c r="U57" s="41"/>
      <c r="V57" s="41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40"/>
      <c r="AU57" s="41"/>
      <c r="AV57" s="41"/>
      <c r="AW57" s="41"/>
      <c r="AX57" s="41"/>
      <c r="AY57" s="41"/>
      <c r="AZ57" s="41"/>
      <c r="BA57" s="41"/>
      <c r="BB57" s="41"/>
      <c r="BC57" s="51"/>
    </row>
    <row r="58" spans="1:55" ht="20.100000000000001" customHeight="1" x14ac:dyDescent="0.25">
      <c r="A58" s="23"/>
      <c r="B58" s="23"/>
      <c r="C58" s="32" t="s">
        <v>27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1"/>
      <c r="V58" s="41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40"/>
      <c r="AU58" s="41"/>
      <c r="AV58" s="41"/>
      <c r="AW58" s="41"/>
      <c r="AX58" s="41"/>
      <c r="AY58" s="41"/>
      <c r="AZ58" s="41"/>
      <c r="BA58" s="41"/>
      <c r="BB58" s="41"/>
      <c r="BC58" s="51"/>
    </row>
    <row r="59" spans="1:55" ht="20.100000000000001" customHeight="1" x14ac:dyDescent="0.25">
      <c r="A59" s="23" t="str">
        <f>'[1]ТЕХНОЛОГИИЯ МАШИНОСТРОЕНИЯ'!A35</f>
        <v>ОП.03</v>
      </c>
      <c r="B59" s="23" t="str">
        <f>'[1]ТЕХНОЛОГИИЯ МАШИНОСТРОЕНИЯ'!B35</f>
        <v>Техническая механика</v>
      </c>
      <c r="C59" s="24" t="s">
        <v>24</v>
      </c>
      <c r="D59" s="54">
        <v>5</v>
      </c>
      <c r="E59" s="54">
        <v>5</v>
      </c>
      <c r="F59" s="54">
        <v>5</v>
      </c>
      <c r="G59" s="54">
        <v>5</v>
      </c>
      <c r="H59" s="54">
        <v>5</v>
      </c>
      <c r="I59" s="54">
        <v>5</v>
      </c>
      <c r="J59" s="54">
        <v>5</v>
      </c>
      <c r="K59" s="54">
        <v>5</v>
      </c>
      <c r="L59" s="54">
        <v>5</v>
      </c>
      <c r="M59" s="54">
        <v>5</v>
      </c>
      <c r="N59" s="54">
        <v>5</v>
      </c>
      <c r="O59" s="54">
        <v>5</v>
      </c>
      <c r="P59" s="54">
        <v>5</v>
      </c>
      <c r="Q59" s="54">
        <v>5</v>
      </c>
      <c r="R59" s="54">
        <v>5</v>
      </c>
      <c r="S59" s="54">
        <v>5</v>
      </c>
      <c r="T59" s="63"/>
      <c r="U59" s="64"/>
      <c r="V59" s="64"/>
      <c r="W59" s="54">
        <v>5</v>
      </c>
      <c r="X59" s="54">
        <v>5</v>
      </c>
      <c r="Y59" s="54">
        <v>5</v>
      </c>
      <c r="Z59" s="54">
        <v>5</v>
      </c>
      <c r="AA59" s="54">
        <v>5</v>
      </c>
      <c r="AB59" s="54">
        <v>5</v>
      </c>
      <c r="AC59" s="54">
        <v>5</v>
      </c>
      <c r="AD59" s="54">
        <v>5</v>
      </c>
      <c r="AE59" s="54">
        <v>5</v>
      </c>
      <c r="AF59" s="54">
        <v>5</v>
      </c>
      <c r="AG59" s="54">
        <v>5</v>
      </c>
      <c r="AH59" s="54">
        <v>5</v>
      </c>
      <c r="AI59" s="54">
        <v>5</v>
      </c>
      <c r="AJ59" s="54">
        <v>5</v>
      </c>
      <c r="AK59" s="54">
        <v>5</v>
      </c>
      <c r="AL59" s="54">
        <v>5</v>
      </c>
      <c r="AM59" s="65">
        <v>5</v>
      </c>
      <c r="AN59" s="55"/>
      <c r="AO59" s="55"/>
      <c r="AP59" s="55"/>
      <c r="AQ59" s="55"/>
      <c r="AR59" s="55"/>
      <c r="AS59" s="55"/>
      <c r="AT59" s="40"/>
      <c r="AU59" s="41"/>
      <c r="AV59" s="41"/>
      <c r="AW59" s="41"/>
      <c r="AX59" s="41"/>
      <c r="AY59" s="41"/>
      <c r="AZ59" s="41"/>
      <c r="BA59" s="41"/>
      <c r="BB59" s="41"/>
      <c r="BC59" s="51"/>
    </row>
    <row r="60" spans="1:55" ht="20.100000000000001" customHeight="1" x14ac:dyDescent="0.25">
      <c r="A60" s="23"/>
      <c r="B60" s="23"/>
      <c r="C60" s="32" t="s">
        <v>27</v>
      </c>
      <c r="D60" s="39">
        <v>2</v>
      </c>
      <c r="E60" s="39">
        <v>3</v>
      </c>
      <c r="F60" s="39">
        <v>2</v>
      </c>
      <c r="G60" s="39">
        <v>3</v>
      </c>
      <c r="H60" s="39">
        <v>2</v>
      </c>
      <c r="I60" s="39">
        <v>3</v>
      </c>
      <c r="J60" s="39">
        <v>2</v>
      </c>
      <c r="K60" s="39">
        <v>3</v>
      </c>
      <c r="L60" s="39">
        <v>2</v>
      </c>
      <c r="M60" s="39">
        <v>3</v>
      </c>
      <c r="N60" s="39">
        <v>2</v>
      </c>
      <c r="O60" s="39">
        <v>3</v>
      </c>
      <c r="P60" s="39">
        <v>2</v>
      </c>
      <c r="Q60" s="39">
        <v>3</v>
      </c>
      <c r="R60" s="39">
        <v>2</v>
      </c>
      <c r="S60" s="39">
        <v>3</v>
      </c>
      <c r="T60" s="40"/>
      <c r="U60" s="41"/>
      <c r="V60" s="41"/>
      <c r="W60" s="39">
        <v>2</v>
      </c>
      <c r="X60" s="39">
        <v>3</v>
      </c>
      <c r="Y60" s="39">
        <v>2</v>
      </c>
      <c r="Z60" s="39">
        <v>3</v>
      </c>
      <c r="AA60" s="39">
        <v>2</v>
      </c>
      <c r="AB60" s="39">
        <v>3</v>
      </c>
      <c r="AC60" s="39">
        <v>2</v>
      </c>
      <c r="AD60" s="39">
        <v>3</v>
      </c>
      <c r="AE60" s="39">
        <v>2</v>
      </c>
      <c r="AF60" s="39">
        <v>3</v>
      </c>
      <c r="AG60" s="39">
        <v>2</v>
      </c>
      <c r="AH60" s="39">
        <v>3</v>
      </c>
      <c r="AI60" s="39">
        <v>1</v>
      </c>
      <c r="AJ60" s="39">
        <v>3</v>
      </c>
      <c r="AK60" s="39">
        <v>2</v>
      </c>
      <c r="AL60" s="39">
        <v>3</v>
      </c>
      <c r="AM60" s="39">
        <v>4</v>
      </c>
      <c r="AN60" s="39"/>
      <c r="AO60" s="39"/>
      <c r="AP60" s="39"/>
      <c r="AQ60" s="39"/>
      <c r="AR60" s="39"/>
      <c r="AS60" s="39"/>
      <c r="AT60" s="40"/>
      <c r="AU60" s="41"/>
      <c r="AV60" s="41"/>
      <c r="AW60" s="41"/>
      <c r="AX60" s="41"/>
      <c r="AY60" s="41"/>
      <c r="AZ60" s="41"/>
      <c r="BA60" s="41"/>
      <c r="BB60" s="41"/>
      <c r="BC60" s="51"/>
    </row>
    <row r="61" spans="1:55" ht="20.100000000000001" customHeight="1" x14ac:dyDescent="0.25">
      <c r="A61" s="23" t="str">
        <f>'[1]ТЕХНОЛОГИИЯ МАШИНОСТРОЕНИЯ'!A36</f>
        <v>ОП.04</v>
      </c>
      <c r="B61" s="23" t="str">
        <f>'[1]ТЕХНОЛОГИИЯ МАШИНОСТРОЕНИЯ'!B36</f>
        <v>Материаловедение</v>
      </c>
      <c r="C61" s="24" t="s">
        <v>24</v>
      </c>
      <c r="D61" s="54">
        <v>5</v>
      </c>
      <c r="E61" s="54">
        <v>5</v>
      </c>
      <c r="F61" s="54">
        <v>5</v>
      </c>
      <c r="G61" s="54">
        <v>5</v>
      </c>
      <c r="H61" s="54">
        <v>5</v>
      </c>
      <c r="I61" s="54">
        <v>5</v>
      </c>
      <c r="J61" s="54">
        <v>5</v>
      </c>
      <c r="K61" s="54">
        <v>5</v>
      </c>
      <c r="L61" s="54">
        <v>5</v>
      </c>
      <c r="M61" s="54">
        <v>5</v>
      </c>
      <c r="N61" s="54">
        <v>5</v>
      </c>
      <c r="O61" s="54">
        <v>5</v>
      </c>
      <c r="P61" s="54">
        <v>5</v>
      </c>
      <c r="Q61" s="54">
        <v>5</v>
      </c>
      <c r="R61" s="54">
        <v>5</v>
      </c>
      <c r="S61" s="62">
        <v>5</v>
      </c>
      <c r="T61" s="40"/>
      <c r="U61" s="41"/>
      <c r="V61" s="41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40"/>
      <c r="AU61" s="41"/>
      <c r="AV61" s="41"/>
      <c r="AW61" s="41"/>
      <c r="AX61" s="41"/>
      <c r="AY61" s="41"/>
      <c r="AZ61" s="41"/>
      <c r="BA61" s="41"/>
      <c r="BB61" s="41"/>
      <c r="BC61" s="51"/>
    </row>
    <row r="62" spans="1:55" ht="20.100000000000001" customHeight="1" x14ac:dyDescent="0.25">
      <c r="A62" s="23"/>
      <c r="B62" s="23"/>
      <c r="C62" s="32" t="s">
        <v>27</v>
      </c>
      <c r="D62" s="39">
        <v>3</v>
      </c>
      <c r="E62" s="39">
        <v>2</v>
      </c>
      <c r="F62" s="39">
        <v>3</v>
      </c>
      <c r="G62" s="39">
        <v>3</v>
      </c>
      <c r="H62" s="39">
        <v>2</v>
      </c>
      <c r="I62" s="39">
        <v>3</v>
      </c>
      <c r="J62" s="39">
        <v>2</v>
      </c>
      <c r="K62" s="39">
        <v>2</v>
      </c>
      <c r="L62" s="39">
        <v>2</v>
      </c>
      <c r="M62" s="39">
        <v>2</v>
      </c>
      <c r="N62" s="39">
        <v>3</v>
      </c>
      <c r="O62" s="39">
        <v>2</v>
      </c>
      <c r="P62" s="39">
        <v>3</v>
      </c>
      <c r="Q62" s="39">
        <v>2</v>
      </c>
      <c r="R62" s="39">
        <v>3</v>
      </c>
      <c r="S62" s="39">
        <v>3</v>
      </c>
      <c r="T62" s="40"/>
      <c r="U62" s="41"/>
      <c r="V62" s="41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1"/>
      <c r="AV62" s="41"/>
      <c r="AW62" s="41"/>
      <c r="AX62" s="41"/>
      <c r="AY62" s="41"/>
      <c r="AZ62" s="41"/>
      <c r="BA62" s="41"/>
      <c r="BB62" s="41"/>
      <c r="BC62" s="51"/>
    </row>
    <row r="63" spans="1:55" ht="20.100000000000001" customHeight="1" x14ac:dyDescent="0.25">
      <c r="A63" s="23" t="str">
        <f>'[1]ТЕХНОЛОГИИЯ МАШИНОСТРОЕНИЯ'!A37</f>
        <v>ОП.05</v>
      </c>
      <c r="B63" s="23" t="str">
        <f>'[1]ТЕХНОЛОГИИЯ МАШИНОСТРОЕНИЯ'!B37</f>
        <v>Метрология, стандартизация и сертификация</v>
      </c>
      <c r="C63" s="24" t="s">
        <v>24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0"/>
      <c r="U63" s="41"/>
      <c r="V63" s="41"/>
      <c r="W63" s="54">
        <v>2</v>
      </c>
      <c r="X63" s="54">
        <v>2</v>
      </c>
      <c r="Y63" s="54">
        <v>2</v>
      </c>
      <c r="Z63" s="54">
        <v>2</v>
      </c>
      <c r="AA63" s="54">
        <v>2</v>
      </c>
      <c r="AB63" s="54">
        <v>2</v>
      </c>
      <c r="AC63" s="54">
        <v>2</v>
      </c>
      <c r="AD63" s="54">
        <v>2</v>
      </c>
      <c r="AE63" s="54">
        <v>2</v>
      </c>
      <c r="AF63" s="54">
        <v>2</v>
      </c>
      <c r="AG63" s="54">
        <v>2</v>
      </c>
      <c r="AH63" s="54">
        <v>2</v>
      </c>
      <c r="AI63" s="54">
        <v>2</v>
      </c>
      <c r="AJ63" s="54">
        <v>2</v>
      </c>
      <c r="AK63" s="54">
        <v>2</v>
      </c>
      <c r="AL63" s="54">
        <v>2</v>
      </c>
      <c r="AM63" s="54">
        <v>2</v>
      </c>
      <c r="AN63" s="55"/>
      <c r="AO63" s="55"/>
      <c r="AP63" s="55"/>
      <c r="AQ63" s="55"/>
      <c r="AR63" s="55"/>
      <c r="AS63" s="55"/>
      <c r="AT63" s="40"/>
      <c r="AU63" s="41"/>
      <c r="AV63" s="41"/>
      <c r="AW63" s="41"/>
      <c r="AX63" s="41"/>
      <c r="AY63" s="41"/>
      <c r="AZ63" s="41"/>
      <c r="BA63" s="41"/>
      <c r="BB63" s="41"/>
      <c r="BC63" s="51"/>
    </row>
    <row r="64" spans="1:55" ht="20.100000000000001" customHeight="1" x14ac:dyDescent="0.25">
      <c r="A64" s="23"/>
      <c r="B64" s="23"/>
      <c r="C64" s="48" t="s">
        <v>27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41"/>
      <c r="V64" s="41"/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1</v>
      </c>
      <c r="AK64" s="39">
        <v>1</v>
      </c>
      <c r="AL64" s="39">
        <v>1</v>
      </c>
      <c r="AM64" s="39"/>
      <c r="AN64" s="39"/>
      <c r="AO64" s="39"/>
      <c r="AP64" s="39"/>
      <c r="AQ64" s="39"/>
      <c r="AR64" s="39"/>
      <c r="AS64" s="39"/>
      <c r="AT64" s="40"/>
      <c r="AU64" s="41"/>
      <c r="AV64" s="41"/>
      <c r="AW64" s="41"/>
      <c r="AX64" s="41"/>
      <c r="AY64" s="41"/>
      <c r="AZ64" s="41"/>
      <c r="BA64" s="41"/>
      <c r="BB64" s="41"/>
      <c r="BC64" s="51"/>
    </row>
    <row r="65" spans="1:55" ht="35.25" customHeight="1" x14ac:dyDescent="0.25">
      <c r="A65" s="23" t="str">
        <f>'[1]ТЕХНОЛОГИИЯ МАШИНОСТРОЕНИЯ'!A38</f>
        <v>ОП.06</v>
      </c>
      <c r="B65" s="23" t="str">
        <f>'[1]ТЕХНОЛОГИИЯ МАШИНОСТРОЕНИЯ'!B38</f>
        <v>Процессы формообразования    и инструменты</v>
      </c>
      <c r="C65" s="24" t="s">
        <v>24</v>
      </c>
      <c r="D65" s="54">
        <v>3</v>
      </c>
      <c r="E65" s="54">
        <v>3</v>
      </c>
      <c r="F65" s="54">
        <v>3</v>
      </c>
      <c r="G65" s="54">
        <v>3</v>
      </c>
      <c r="H65" s="54">
        <v>3</v>
      </c>
      <c r="I65" s="54">
        <v>3</v>
      </c>
      <c r="J65" s="54">
        <v>3</v>
      </c>
      <c r="K65" s="54">
        <v>3</v>
      </c>
      <c r="L65" s="54">
        <v>3</v>
      </c>
      <c r="M65" s="54">
        <v>3</v>
      </c>
      <c r="N65" s="54">
        <v>3</v>
      </c>
      <c r="O65" s="54">
        <v>3</v>
      </c>
      <c r="P65" s="54">
        <v>3</v>
      </c>
      <c r="Q65" s="54">
        <v>3</v>
      </c>
      <c r="R65" s="54">
        <v>3</v>
      </c>
      <c r="S65" s="54">
        <v>3</v>
      </c>
      <c r="T65" s="40"/>
      <c r="U65" s="41"/>
      <c r="V65" s="41"/>
      <c r="W65" s="54">
        <v>3</v>
      </c>
      <c r="X65" s="54">
        <v>3</v>
      </c>
      <c r="Y65" s="54">
        <v>3</v>
      </c>
      <c r="Z65" s="54">
        <v>3</v>
      </c>
      <c r="AA65" s="54">
        <v>3</v>
      </c>
      <c r="AB65" s="54">
        <v>3</v>
      </c>
      <c r="AC65" s="54">
        <v>3</v>
      </c>
      <c r="AD65" s="54">
        <v>3</v>
      </c>
      <c r="AE65" s="54">
        <v>3</v>
      </c>
      <c r="AF65" s="54">
        <v>3</v>
      </c>
      <c r="AG65" s="54">
        <v>3</v>
      </c>
      <c r="AH65" s="54">
        <v>3</v>
      </c>
      <c r="AI65" s="54">
        <v>3</v>
      </c>
      <c r="AJ65" s="54">
        <v>3</v>
      </c>
      <c r="AK65" s="54">
        <v>3</v>
      </c>
      <c r="AL65" s="54">
        <v>3</v>
      </c>
      <c r="AM65" s="54">
        <v>3</v>
      </c>
      <c r="AN65" s="55"/>
      <c r="AO65" s="55"/>
      <c r="AP65" s="55"/>
      <c r="AQ65" s="55"/>
      <c r="AR65" s="55"/>
      <c r="AS65" s="55"/>
      <c r="AT65" s="40"/>
      <c r="AU65" s="41"/>
      <c r="AV65" s="41"/>
      <c r="AW65" s="41"/>
      <c r="AX65" s="41"/>
      <c r="AY65" s="41"/>
      <c r="AZ65" s="41"/>
      <c r="BA65" s="41"/>
      <c r="BB65" s="41"/>
      <c r="BC65" s="51"/>
    </row>
    <row r="66" spans="1:55" ht="20.100000000000001" customHeight="1" x14ac:dyDescent="0.25">
      <c r="A66" s="23"/>
      <c r="B66" s="23"/>
      <c r="C66" s="32" t="s">
        <v>27</v>
      </c>
      <c r="D66" s="39"/>
      <c r="E66" s="39">
        <v>1</v>
      </c>
      <c r="F66" s="39">
        <v>2</v>
      </c>
      <c r="G66" s="39"/>
      <c r="H66" s="39">
        <v>1</v>
      </c>
      <c r="I66" s="39">
        <v>1</v>
      </c>
      <c r="J66" s="39">
        <v>1</v>
      </c>
      <c r="K66" s="39">
        <v>2</v>
      </c>
      <c r="L66" s="39">
        <v>1</v>
      </c>
      <c r="M66" s="39">
        <v>2</v>
      </c>
      <c r="N66" s="39">
        <v>1</v>
      </c>
      <c r="O66" s="39">
        <v>2</v>
      </c>
      <c r="P66" s="39"/>
      <c r="Q66" s="39">
        <v>1</v>
      </c>
      <c r="R66" s="39">
        <v>2</v>
      </c>
      <c r="S66" s="39"/>
      <c r="T66" s="40"/>
      <c r="U66" s="41"/>
      <c r="V66" s="41"/>
      <c r="W66" s="39">
        <v>2</v>
      </c>
      <c r="X66" s="39">
        <v>1</v>
      </c>
      <c r="Y66" s="39">
        <v>2</v>
      </c>
      <c r="Z66" s="39">
        <v>1</v>
      </c>
      <c r="AA66" s="39">
        <v>1</v>
      </c>
      <c r="AB66" s="39">
        <v>2</v>
      </c>
      <c r="AC66" s="39"/>
      <c r="AD66" s="39">
        <v>3</v>
      </c>
      <c r="AE66" s="39">
        <v>1</v>
      </c>
      <c r="AF66" s="39">
        <v>2</v>
      </c>
      <c r="AG66" s="39">
        <v>1</v>
      </c>
      <c r="AH66" s="39">
        <v>2</v>
      </c>
      <c r="AI66" s="39">
        <v>1</v>
      </c>
      <c r="AJ66" s="39">
        <v>1</v>
      </c>
      <c r="AK66" s="39"/>
      <c r="AL66" s="39">
        <v>1</v>
      </c>
      <c r="AM66" s="39"/>
      <c r="AN66" s="39"/>
      <c r="AO66" s="39"/>
      <c r="AP66" s="39"/>
      <c r="AQ66" s="39"/>
      <c r="AR66" s="39"/>
      <c r="AS66" s="39"/>
      <c r="AT66" s="40"/>
      <c r="AU66" s="41"/>
      <c r="AV66" s="41"/>
      <c r="AW66" s="41"/>
      <c r="AX66" s="41"/>
      <c r="AY66" s="41"/>
      <c r="AZ66" s="41"/>
      <c r="BA66" s="41"/>
      <c r="BB66" s="41"/>
      <c r="BC66" s="51"/>
    </row>
    <row r="67" spans="1:55" ht="20.100000000000001" customHeight="1" x14ac:dyDescent="0.25">
      <c r="A67" s="23" t="str">
        <f>'[1]ТЕХНОЛОГИИЯ МАШИНОСТРОЕНИЯ'!A39</f>
        <v>ОП.07</v>
      </c>
      <c r="B67" s="23" t="str">
        <f>'[1]ТЕХНОЛОГИИЯ МАШИНОСТРОЕНИЯ'!B39</f>
        <v>Технологическое оборудование</v>
      </c>
      <c r="C67" s="24" t="s">
        <v>24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63"/>
      <c r="U67" s="64"/>
      <c r="V67" s="6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5"/>
      <c r="AP67" s="55"/>
      <c r="AQ67" s="55"/>
      <c r="AR67" s="55"/>
      <c r="AS67" s="55"/>
      <c r="AT67" s="40"/>
      <c r="AU67" s="41"/>
      <c r="AV67" s="41"/>
      <c r="AW67" s="41"/>
      <c r="AX67" s="41"/>
      <c r="AY67" s="41"/>
      <c r="AZ67" s="41"/>
      <c r="BA67" s="41"/>
      <c r="BB67" s="41"/>
      <c r="BC67" s="51"/>
    </row>
    <row r="68" spans="1:55" ht="20.100000000000001" customHeight="1" x14ac:dyDescent="0.25">
      <c r="A68" s="23"/>
      <c r="B68" s="23"/>
      <c r="C68" s="32" t="s">
        <v>27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41"/>
      <c r="V68" s="41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40"/>
      <c r="AU68" s="41"/>
      <c r="AV68" s="41"/>
      <c r="AW68" s="41"/>
      <c r="AX68" s="41"/>
      <c r="AY68" s="41"/>
      <c r="AZ68" s="41"/>
      <c r="BA68" s="41"/>
      <c r="BB68" s="41"/>
      <c r="BC68" s="51"/>
    </row>
    <row r="69" spans="1:55" ht="20.100000000000001" customHeight="1" x14ac:dyDescent="0.25">
      <c r="A69" s="23" t="str">
        <f>'[1]ТЕХНОЛОГИИЯ МАШИНОСТРОЕНИЯ'!A40</f>
        <v>ОП.08</v>
      </c>
      <c r="B69" s="23" t="str">
        <f>'[1]ТЕХНОЛОГИИЯ МАШИНОСТРОЕНИЯ'!B40</f>
        <v>Технология машиностроения</v>
      </c>
      <c r="C69" s="24" t="s">
        <v>24</v>
      </c>
      <c r="D69" s="54">
        <v>2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v>2</v>
      </c>
      <c r="N69" s="54">
        <v>2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63"/>
      <c r="U69" s="64"/>
      <c r="V69" s="64"/>
      <c r="W69" s="54">
        <v>2</v>
      </c>
      <c r="X69" s="54">
        <v>2</v>
      </c>
      <c r="Y69" s="54">
        <v>2</v>
      </c>
      <c r="Z69" s="54">
        <v>2</v>
      </c>
      <c r="AA69" s="54">
        <v>2</v>
      </c>
      <c r="AB69" s="54">
        <v>2</v>
      </c>
      <c r="AC69" s="54">
        <v>2</v>
      </c>
      <c r="AD69" s="54">
        <v>2</v>
      </c>
      <c r="AE69" s="54">
        <v>2</v>
      </c>
      <c r="AF69" s="54">
        <v>2</v>
      </c>
      <c r="AG69" s="54">
        <v>2</v>
      </c>
      <c r="AH69" s="54">
        <v>2</v>
      </c>
      <c r="AI69" s="54">
        <v>2</v>
      </c>
      <c r="AJ69" s="54">
        <v>2</v>
      </c>
      <c r="AK69" s="54">
        <v>2</v>
      </c>
      <c r="AL69" s="54">
        <v>2</v>
      </c>
      <c r="AM69" s="54">
        <v>2</v>
      </c>
      <c r="AN69" s="55"/>
      <c r="AO69" s="55"/>
      <c r="AP69" s="55"/>
      <c r="AQ69" s="55"/>
      <c r="AR69" s="55"/>
      <c r="AS69" s="55"/>
      <c r="AT69" s="40"/>
      <c r="AU69" s="41"/>
      <c r="AV69" s="41"/>
      <c r="AW69" s="41"/>
      <c r="AX69" s="41"/>
      <c r="AY69" s="41"/>
      <c r="AZ69" s="41"/>
      <c r="BA69" s="41"/>
      <c r="BB69" s="41"/>
      <c r="BC69" s="51"/>
    </row>
    <row r="70" spans="1:55" ht="20.100000000000001" customHeight="1" x14ac:dyDescent="0.25">
      <c r="A70" s="23"/>
      <c r="B70" s="23"/>
      <c r="C70" s="32" t="s">
        <v>27</v>
      </c>
      <c r="D70" s="39">
        <v>1</v>
      </c>
      <c r="E70" s="39">
        <v>1</v>
      </c>
      <c r="F70" s="39"/>
      <c r="G70" s="39">
        <v>1</v>
      </c>
      <c r="H70" s="39">
        <v>1</v>
      </c>
      <c r="I70" s="39">
        <v>1</v>
      </c>
      <c r="J70" s="39">
        <v>1</v>
      </c>
      <c r="K70" s="39">
        <v>1</v>
      </c>
      <c r="L70" s="39">
        <v>1</v>
      </c>
      <c r="M70" s="39">
        <v>1</v>
      </c>
      <c r="N70" s="39"/>
      <c r="O70" s="39">
        <v>1</v>
      </c>
      <c r="P70" s="39">
        <v>1</v>
      </c>
      <c r="Q70" s="39">
        <v>1</v>
      </c>
      <c r="R70" s="39"/>
      <c r="S70" s="39">
        <v>1</v>
      </c>
      <c r="T70" s="40"/>
      <c r="U70" s="41"/>
      <c r="V70" s="41"/>
      <c r="W70" s="39">
        <v>1</v>
      </c>
      <c r="X70" s="39">
        <v>1</v>
      </c>
      <c r="Y70" s="39">
        <v>1</v>
      </c>
      <c r="Z70" s="39">
        <v>1</v>
      </c>
      <c r="AA70" s="39">
        <v>1</v>
      </c>
      <c r="AB70" s="39">
        <v>1</v>
      </c>
      <c r="AC70" s="39">
        <v>1</v>
      </c>
      <c r="AD70" s="39">
        <v>1</v>
      </c>
      <c r="AE70" s="39">
        <v>1</v>
      </c>
      <c r="AF70" s="39">
        <v>1</v>
      </c>
      <c r="AG70" s="39">
        <v>1</v>
      </c>
      <c r="AH70" s="39">
        <v>1</v>
      </c>
      <c r="AI70" s="39">
        <v>1</v>
      </c>
      <c r="AJ70" s="39">
        <v>1</v>
      </c>
      <c r="AK70" s="39">
        <v>1</v>
      </c>
      <c r="AL70" s="39">
        <v>1</v>
      </c>
      <c r="AM70" s="39">
        <v>1</v>
      </c>
      <c r="AN70" s="39"/>
      <c r="AO70" s="39"/>
      <c r="AP70" s="39"/>
      <c r="AQ70" s="39"/>
      <c r="AR70" s="39"/>
      <c r="AS70" s="39"/>
      <c r="AT70" s="40"/>
      <c r="AU70" s="41"/>
      <c r="AV70" s="41"/>
      <c r="AW70" s="41"/>
      <c r="AX70" s="41"/>
      <c r="AY70" s="41"/>
      <c r="AZ70" s="41"/>
      <c r="BA70" s="41"/>
      <c r="BB70" s="41"/>
      <c r="BC70" s="51"/>
    </row>
    <row r="71" spans="1:55" ht="20.100000000000001" customHeight="1" x14ac:dyDescent="0.25">
      <c r="A71" s="23" t="str">
        <f>'[1]ТЕХНОЛОГИИЯ МАШИНОСТРОЕНИЯ'!A41</f>
        <v>ОП.09</v>
      </c>
      <c r="B71" s="23" t="str">
        <f>'[1]ТЕХНОЛОГИИЯ МАШИНОСТРОЕНИЯ'!B41</f>
        <v>Технологическая оснастка</v>
      </c>
      <c r="C71" s="24" t="s">
        <v>24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40"/>
      <c r="U71" s="41"/>
      <c r="V71" s="41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40"/>
      <c r="AU71" s="41"/>
      <c r="AV71" s="41"/>
      <c r="AW71" s="41"/>
      <c r="AX71" s="41"/>
      <c r="AY71" s="41"/>
      <c r="AZ71" s="41"/>
      <c r="BA71" s="41"/>
      <c r="BB71" s="41"/>
      <c r="BC71" s="51"/>
    </row>
    <row r="72" spans="1:55" ht="20.100000000000001" customHeight="1" x14ac:dyDescent="0.25">
      <c r="A72" s="23"/>
      <c r="B72" s="23"/>
      <c r="C72" s="32" t="s">
        <v>27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41"/>
      <c r="V72" s="41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40"/>
      <c r="AU72" s="41"/>
      <c r="AV72" s="41"/>
      <c r="AW72" s="41"/>
      <c r="AX72" s="41"/>
      <c r="AY72" s="41"/>
      <c r="AZ72" s="41"/>
      <c r="BA72" s="41"/>
      <c r="BB72" s="41"/>
      <c r="BC72" s="51"/>
    </row>
    <row r="73" spans="1:55" ht="20.100000000000001" customHeight="1" x14ac:dyDescent="0.25">
      <c r="A73" s="23" t="str">
        <f>'[1]ТЕХНОЛОГИИЯ МАШИНОСТРОЕНИЯ'!A42</f>
        <v>ОП.10</v>
      </c>
      <c r="B73" s="23" t="str">
        <f>'[1]ТЕХНОЛОГИИЯ МАШИНОСТРОЕНИЯ'!B42</f>
        <v>Программирование для автоматизированного оборудования</v>
      </c>
      <c r="C73" s="24" t="s">
        <v>24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40"/>
      <c r="U73" s="41"/>
      <c r="V73" s="41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40"/>
      <c r="AU73" s="41"/>
      <c r="AV73" s="41"/>
      <c r="AW73" s="41"/>
      <c r="AX73" s="41"/>
      <c r="AY73" s="41"/>
      <c r="AZ73" s="41"/>
      <c r="BA73" s="41"/>
      <c r="BB73" s="41"/>
      <c r="BC73" s="51"/>
    </row>
    <row r="74" spans="1:55" ht="20.100000000000001" customHeight="1" x14ac:dyDescent="0.25">
      <c r="A74" s="23"/>
      <c r="B74" s="23"/>
      <c r="C74" s="48" t="s">
        <v>27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0"/>
      <c r="U74" s="41"/>
      <c r="V74" s="41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0"/>
      <c r="AU74" s="41"/>
      <c r="AV74" s="41"/>
      <c r="AW74" s="41"/>
      <c r="AX74" s="41"/>
      <c r="AY74" s="41"/>
      <c r="AZ74" s="41"/>
      <c r="BA74" s="41"/>
      <c r="BB74" s="41"/>
      <c r="BC74" s="51"/>
    </row>
    <row r="75" spans="1:55" ht="20.100000000000001" customHeight="1" x14ac:dyDescent="0.25">
      <c r="A75" s="23" t="str">
        <f>'[1]ТЕХНОЛОГИИЯ МАШИНОСТРОЕНИЯ'!A43</f>
        <v>ОП.11</v>
      </c>
      <c r="B75" s="23" t="str">
        <f>'[1]ТЕХНОЛОГИИЯ МАШИНОСТРОЕНИЯ'!B43</f>
        <v>Информационные технологии в профессиональной деятельности</v>
      </c>
      <c r="C75" s="24" t="s">
        <v>24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0"/>
      <c r="U75" s="41"/>
      <c r="V75" s="41"/>
      <c r="W75" s="54">
        <v>1</v>
      </c>
      <c r="X75" s="54">
        <v>1</v>
      </c>
      <c r="Y75" s="54">
        <v>1</v>
      </c>
      <c r="Z75" s="54">
        <v>1</v>
      </c>
      <c r="AA75" s="54">
        <v>1</v>
      </c>
      <c r="AB75" s="54">
        <v>1</v>
      </c>
      <c r="AC75" s="54">
        <v>1</v>
      </c>
      <c r="AD75" s="54">
        <v>1</v>
      </c>
      <c r="AE75" s="54">
        <v>1</v>
      </c>
      <c r="AF75" s="54">
        <v>1</v>
      </c>
      <c r="AG75" s="54">
        <v>1</v>
      </c>
      <c r="AH75" s="54">
        <v>1</v>
      </c>
      <c r="AI75" s="54">
        <v>1</v>
      </c>
      <c r="AJ75" s="54">
        <v>1</v>
      </c>
      <c r="AK75" s="54">
        <v>1</v>
      </c>
      <c r="AL75" s="54">
        <v>1</v>
      </c>
      <c r="AM75" s="54">
        <v>1</v>
      </c>
      <c r="AN75" s="55"/>
      <c r="AO75" s="55"/>
      <c r="AP75" s="55"/>
      <c r="AQ75" s="55"/>
      <c r="AR75" s="55"/>
      <c r="AS75" s="55"/>
      <c r="AT75" s="40"/>
      <c r="AU75" s="41"/>
      <c r="AV75" s="41"/>
      <c r="AW75" s="41"/>
      <c r="AX75" s="41"/>
      <c r="AY75" s="41"/>
      <c r="AZ75" s="41"/>
      <c r="BA75" s="41"/>
      <c r="BB75" s="41"/>
      <c r="BC75" s="51"/>
    </row>
    <row r="76" spans="1:55" ht="20.100000000000001" customHeight="1" x14ac:dyDescent="0.25">
      <c r="A76" s="23"/>
      <c r="B76" s="23"/>
      <c r="C76" s="32" t="s">
        <v>27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41"/>
      <c r="V76" s="41"/>
      <c r="W76" s="39">
        <v>1</v>
      </c>
      <c r="X76" s="39">
        <v>1</v>
      </c>
      <c r="Y76" s="39">
        <v>1</v>
      </c>
      <c r="Z76" s="39"/>
      <c r="AA76" s="39">
        <v>1</v>
      </c>
      <c r="AB76" s="39"/>
      <c r="AC76" s="39">
        <v>1</v>
      </c>
      <c r="AD76" s="39"/>
      <c r="AE76" s="39">
        <v>1</v>
      </c>
      <c r="AF76" s="39"/>
      <c r="AG76" s="39">
        <v>1</v>
      </c>
      <c r="AH76" s="39"/>
      <c r="AI76" s="39">
        <v>1</v>
      </c>
      <c r="AJ76" s="39"/>
      <c r="AK76" s="39">
        <v>1</v>
      </c>
      <c r="AL76" s="39">
        <v>1</v>
      </c>
      <c r="AM76" s="39">
        <v>1</v>
      </c>
      <c r="AN76" s="39"/>
      <c r="AO76" s="39"/>
      <c r="AP76" s="39"/>
      <c r="AQ76" s="39"/>
      <c r="AR76" s="39"/>
      <c r="AS76" s="39"/>
      <c r="AT76" s="40"/>
      <c r="AU76" s="41"/>
      <c r="AV76" s="41"/>
      <c r="AW76" s="41"/>
      <c r="AX76" s="41"/>
      <c r="AY76" s="41"/>
      <c r="AZ76" s="41"/>
      <c r="BA76" s="41"/>
      <c r="BB76" s="41"/>
      <c r="BC76" s="51"/>
    </row>
    <row r="77" spans="1:55" ht="38.25" customHeight="1" x14ac:dyDescent="0.25">
      <c r="A77" s="23" t="str">
        <f>'[1]ТЕХНОЛОГИИЯ МАШИНОСТРОЕНИЯ'!A44</f>
        <v>ОП.12</v>
      </c>
      <c r="B77" s="23" t="str">
        <f>'[1]ТЕХНОЛОГИИЯ МАШИНОСТРОЕНИЯ'!B44</f>
        <v>Основы экономики отрасли и правового обеспечения профессиональной деятельности</v>
      </c>
      <c r="C77" s="24" t="s">
        <v>24</v>
      </c>
      <c r="D77" s="54">
        <v>2</v>
      </c>
      <c r="E77" s="54">
        <v>2</v>
      </c>
      <c r="F77" s="54">
        <v>2</v>
      </c>
      <c r="G77" s="54">
        <v>2</v>
      </c>
      <c r="H77" s="54">
        <v>2</v>
      </c>
      <c r="I77" s="54">
        <v>2</v>
      </c>
      <c r="J77" s="54">
        <v>2</v>
      </c>
      <c r="K77" s="54">
        <v>2</v>
      </c>
      <c r="L77" s="54">
        <v>2</v>
      </c>
      <c r="M77" s="54">
        <v>2</v>
      </c>
      <c r="N77" s="54">
        <v>2</v>
      </c>
      <c r="O77" s="54">
        <v>2</v>
      </c>
      <c r="P77" s="54">
        <v>2</v>
      </c>
      <c r="Q77" s="54">
        <v>2</v>
      </c>
      <c r="R77" s="54">
        <v>2</v>
      </c>
      <c r="S77" s="54">
        <v>2</v>
      </c>
      <c r="T77" s="40"/>
      <c r="U77" s="41"/>
      <c r="V77" s="41"/>
      <c r="W77" s="54">
        <v>2</v>
      </c>
      <c r="X77" s="54">
        <v>2</v>
      </c>
      <c r="Y77" s="54">
        <v>2</v>
      </c>
      <c r="Z77" s="54">
        <v>2</v>
      </c>
      <c r="AA77" s="54">
        <v>2</v>
      </c>
      <c r="AB77" s="54">
        <v>2</v>
      </c>
      <c r="AC77" s="54">
        <v>2</v>
      </c>
      <c r="AD77" s="54">
        <v>2</v>
      </c>
      <c r="AE77" s="54">
        <v>2</v>
      </c>
      <c r="AF77" s="54">
        <v>2</v>
      </c>
      <c r="AG77" s="54">
        <v>2</v>
      </c>
      <c r="AH77" s="54">
        <v>2</v>
      </c>
      <c r="AI77" s="54">
        <v>2</v>
      </c>
      <c r="AJ77" s="54">
        <v>2</v>
      </c>
      <c r="AK77" s="54">
        <v>2</v>
      </c>
      <c r="AL77" s="54">
        <v>2</v>
      </c>
      <c r="AM77" s="54">
        <v>2</v>
      </c>
      <c r="AN77" s="55"/>
      <c r="AO77" s="55"/>
      <c r="AP77" s="55"/>
      <c r="AQ77" s="55"/>
      <c r="AR77" s="55"/>
      <c r="AS77" s="55"/>
      <c r="AT77" s="40"/>
      <c r="AU77" s="41"/>
      <c r="AV77" s="41"/>
      <c r="AW77" s="41"/>
      <c r="AX77" s="41"/>
      <c r="AY77" s="41"/>
      <c r="AZ77" s="41"/>
      <c r="BA77" s="41"/>
      <c r="BB77" s="41"/>
      <c r="BC77" s="51"/>
    </row>
    <row r="78" spans="1:55" ht="20.100000000000001" customHeight="1" x14ac:dyDescent="0.25">
      <c r="A78" s="23"/>
      <c r="B78" s="23"/>
      <c r="C78" s="32" t="s">
        <v>27</v>
      </c>
      <c r="D78" s="39">
        <v>1</v>
      </c>
      <c r="E78" s="39">
        <v>1</v>
      </c>
      <c r="F78" s="39"/>
      <c r="G78" s="39">
        <v>1</v>
      </c>
      <c r="H78" s="39">
        <v>1</v>
      </c>
      <c r="I78" s="39"/>
      <c r="J78" s="39">
        <v>1</v>
      </c>
      <c r="K78" s="39"/>
      <c r="L78" s="39">
        <v>1</v>
      </c>
      <c r="M78" s="39"/>
      <c r="N78" s="39">
        <v>1</v>
      </c>
      <c r="O78" s="39"/>
      <c r="P78" s="39">
        <v>1</v>
      </c>
      <c r="Q78" s="39">
        <v>1</v>
      </c>
      <c r="R78" s="39"/>
      <c r="S78" s="39">
        <v>1</v>
      </c>
      <c r="T78" s="40"/>
      <c r="U78" s="41"/>
      <c r="V78" s="41"/>
      <c r="W78" s="39">
        <v>1</v>
      </c>
      <c r="X78" s="39">
        <v>1</v>
      </c>
      <c r="Y78" s="39"/>
      <c r="Z78" s="39">
        <v>1</v>
      </c>
      <c r="AA78" s="39">
        <v>1</v>
      </c>
      <c r="AB78" s="39"/>
      <c r="AC78" s="39">
        <v>1</v>
      </c>
      <c r="AD78" s="39"/>
      <c r="AE78" s="39">
        <v>1</v>
      </c>
      <c r="AF78" s="39">
        <v>1</v>
      </c>
      <c r="AG78" s="39"/>
      <c r="AH78" s="39"/>
      <c r="AI78" s="39">
        <v>1</v>
      </c>
      <c r="AJ78" s="39">
        <v>1</v>
      </c>
      <c r="AK78" s="39">
        <v>1</v>
      </c>
      <c r="AL78" s="39"/>
      <c r="AM78" s="39">
        <v>1</v>
      </c>
      <c r="AN78" s="39"/>
      <c r="AO78" s="39"/>
      <c r="AP78" s="39"/>
      <c r="AQ78" s="39"/>
      <c r="AR78" s="39"/>
      <c r="AS78" s="39"/>
      <c r="AT78" s="40"/>
      <c r="AU78" s="41"/>
      <c r="AV78" s="41"/>
      <c r="AW78" s="41"/>
      <c r="AX78" s="41"/>
      <c r="AY78" s="41"/>
      <c r="AZ78" s="41"/>
      <c r="BA78" s="41"/>
      <c r="BB78" s="41"/>
      <c r="BC78" s="51"/>
    </row>
    <row r="79" spans="1:55" ht="20.100000000000001" customHeight="1" x14ac:dyDescent="0.25">
      <c r="A79" s="23" t="str">
        <f>'[1]ТЕХНОЛОГИИЯ МАШИНОСТРОЕНИЯ'!A45</f>
        <v>ОП.13</v>
      </c>
      <c r="B79" s="23" t="str">
        <f>'[1]ТЕХНОЛОГИИЯ МАШИНОСТРОЕНИЯ'!B45</f>
        <v>Охрана труда</v>
      </c>
      <c r="C79" s="24" t="s">
        <v>24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0"/>
      <c r="U79" s="41"/>
      <c r="V79" s="41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40"/>
      <c r="AU79" s="41"/>
      <c r="AV79" s="41"/>
      <c r="AW79" s="41"/>
      <c r="AX79" s="41"/>
      <c r="AY79" s="41"/>
      <c r="AZ79" s="41"/>
      <c r="BA79" s="41"/>
      <c r="BB79" s="41"/>
      <c r="BC79" s="51"/>
    </row>
    <row r="80" spans="1:55" ht="20.100000000000001" customHeight="1" x14ac:dyDescent="0.25">
      <c r="A80" s="23"/>
      <c r="B80" s="23"/>
      <c r="C80" s="32" t="s">
        <v>27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40"/>
      <c r="U80" s="41"/>
      <c r="V80" s="41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0"/>
      <c r="AU80" s="41"/>
      <c r="AV80" s="41"/>
      <c r="AW80" s="41"/>
      <c r="AX80" s="41"/>
      <c r="AY80" s="41"/>
      <c r="AZ80" s="41"/>
      <c r="BA80" s="41"/>
      <c r="BB80" s="41"/>
      <c r="BC80" s="51"/>
    </row>
    <row r="81" spans="1:55" ht="20.100000000000001" customHeight="1" x14ac:dyDescent="0.25">
      <c r="A81" s="23" t="str">
        <f>'[1]ТЕХНОЛОГИИЯ МАШИНОСТРОЕНИЯ'!A46</f>
        <v>ОП.14</v>
      </c>
      <c r="B81" s="23" t="str">
        <f>'[1]ТЕХНОЛОГИИЯ МАШИНОСТРОЕНИЯ'!B46</f>
        <v>Безопасность жизнедеятельности</v>
      </c>
      <c r="C81" s="24" t="s">
        <v>24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40"/>
      <c r="U81" s="41"/>
      <c r="V81" s="41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40"/>
      <c r="AU81" s="41"/>
      <c r="AV81" s="41"/>
      <c r="AW81" s="41"/>
      <c r="AX81" s="41"/>
      <c r="AY81" s="41"/>
      <c r="AZ81" s="41"/>
      <c r="BA81" s="41"/>
      <c r="BB81" s="41"/>
      <c r="BC81" s="51"/>
    </row>
    <row r="82" spans="1:55" ht="20.100000000000001" customHeight="1" x14ac:dyDescent="0.25">
      <c r="A82" s="23"/>
      <c r="B82" s="23"/>
      <c r="C82" s="32" t="s">
        <v>27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40"/>
      <c r="U82" s="41"/>
      <c r="V82" s="41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0"/>
      <c r="AU82" s="41"/>
      <c r="AV82" s="41"/>
      <c r="AW82" s="41"/>
      <c r="AX82" s="41"/>
      <c r="AY82" s="41"/>
      <c r="AZ82" s="41"/>
      <c r="BA82" s="41"/>
      <c r="BB82" s="41"/>
      <c r="BC82" s="51"/>
    </row>
    <row r="83" spans="1:55" ht="20.100000000000001" customHeight="1" x14ac:dyDescent="0.25">
      <c r="A83" s="23" t="str">
        <f>'[1]ТЕХНОЛОГИИЯ МАШИНОСТРОЕНИЯ'!A47</f>
        <v>ОП.15</v>
      </c>
      <c r="B83" s="66" t="str">
        <f>'[1]ТЕХНОЛОГИИЯ МАШИНОСТРОЕНИЯ'!B47</f>
        <v>Электротехника и основы электроники</v>
      </c>
      <c r="C83" s="24" t="s">
        <v>24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40"/>
      <c r="U83" s="41"/>
      <c r="V83" s="41"/>
      <c r="W83" s="54">
        <v>3</v>
      </c>
      <c r="X83" s="54">
        <v>3</v>
      </c>
      <c r="Y83" s="54">
        <v>3</v>
      </c>
      <c r="Z83" s="54">
        <v>3</v>
      </c>
      <c r="AA83" s="54">
        <v>3</v>
      </c>
      <c r="AB83" s="54">
        <v>3</v>
      </c>
      <c r="AC83" s="54">
        <v>3</v>
      </c>
      <c r="AD83" s="54">
        <v>3</v>
      </c>
      <c r="AE83" s="54">
        <v>3</v>
      </c>
      <c r="AF83" s="54">
        <v>3</v>
      </c>
      <c r="AG83" s="54">
        <v>3</v>
      </c>
      <c r="AH83" s="54">
        <v>3</v>
      </c>
      <c r="AI83" s="54">
        <v>3</v>
      </c>
      <c r="AJ83" s="54">
        <v>3</v>
      </c>
      <c r="AK83" s="54">
        <v>3</v>
      </c>
      <c r="AL83" s="54">
        <v>3</v>
      </c>
      <c r="AM83" s="54">
        <v>3</v>
      </c>
      <c r="AN83" s="55"/>
      <c r="AO83" s="55"/>
      <c r="AP83" s="55"/>
      <c r="AQ83" s="55"/>
      <c r="AR83" s="55"/>
      <c r="AS83" s="55"/>
      <c r="AT83" s="40"/>
      <c r="AU83" s="41"/>
      <c r="AV83" s="41"/>
      <c r="AW83" s="41"/>
      <c r="AX83" s="41"/>
      <c r="AY83" s="41"/>
      <c r="AZ83" s="41"/>
      <c r="BA83" s="41"/>
      <c r="BB83" s="41"/>
      <c r="BC83" s="51"/>
    </row>
    <row r="84" spans="1:55" ht="20.100000000000001" customHeight="1" x14ac:dyDescent="0.25">
      <c r="A84" s="23"/>
      <c r="B84" s="23"/>
      <c r="C84" s="32" t="s">
        <v>27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41"/>
      <c r="V84" s="41"/>
      <c r="W84" s="39">
        <v>1</v>
      </c>
      <c r="X84" s="39">
        <v>1</v>
      </c>
      <c r="Y84" s="39"/>
      <c r="Z84" s="39">
        <v>1</v>
      </c>
      <c r="AA84" s="39">
        <v>1</v>
      </c>
      <c r="AB84" s="39">
        <v>1</v>
      </c>
      <c r="AC84" s="39">
        <v>1</v>
      </c>
      <c r="AD84" s="39">
        <v>1</v>
      </c>
      <c r="AE84" s="39"/>
      <c r="AF84" s="39">
        <v>1</v>
      </c>
      <c r="AG84" s="39">
        <v>1</v>
      </c>
      <c r="AH84" s="39">
        <v>1</v>
      </c>
      <c r="AI84" s="39">
        <v>1</v>
      </c>
      <c r="AJ84" s="39">
        <v>1</v>
      </c>
      <c r="AK84" s="39">
        <v>1</v>
      </c>
      <c r="AL84" s="39">
        <v>1</v>
      </c>
      <c r="AM84" s="39">
        <v>1</v>
      </c>
      <c r="AN84" s="39"/>
      <c r="AO84" s="39"/>
      <c r="AP84" s="39"/>
      <c r="AQ84" s="39"/>
      <c r="AR84" s="39"/>
      <c r="AS84" s="39"/>
      <c r="AT84" s="40"/>
      <c r="AU84" s="41"/>
      <c r="AV84" s="41"/>
      <c r="AW84" s="41"/>
      <c r="AX84" s="41"/>
      <c r="AY84" s="41"/>
      <c r="AZ84" s="41"/>
      <c r="BA84" s="41"/>
      <c r="BB84" s="41"/>
      <c r="BC84" s="51"/>
    </row>
    <row r="85" spans="1:55" ht="20.100000000000001" customHeight="1" x14ac:dyDescent="0.25">
      <c r="A85" s="59" t="str">
        <f>'[1]ТЕХНОЛОГИИЯ МАШИНОСТРОЕНИЯ'!A48</f>
        <v>ПМ.00</v>
      </c>
      <c r="B85" s="59" t="str">
        <f>'[1]ТЕХНОЛОГИИЯ МАШИНОСТРОЕНИЯ'!B48</f>
        <v xml:space="preserve">ПРОФЕССИОНАЛЬНЫЕ МОДУЛИ </v>
      </c>
      <c r="C85" s="60"/>
      <c r="D85" s="61">
        <f>D87+D95+D101+D109</f>
        <v>0</v>
      </c>
      <c r="E85" s="61">
        <f t="shared" ref="E85:AR86" si="8">E87+E95+E101+E109</f>
        <v>0</v>
      </c>
      <c r="F85" s="61">
        <f t="shared" si="8"/>
        <v>0</v>
      </c>
      <c r="G85" s="61">
        <f t="shared" si="8"/>
        <v>0</v>
      </c>
      <c r="H85" s="61">
        <f t="shared" si="8"/>
        <v>0</v>
      </c>
      <c r="I85" s="61">
        <f t="shared" si="8"/>
        <v>0</v>
      </c>
      <c r="J85" s="61">
        <f t="shared" si="8"/>
        <v>0</v>
      </c>
      <c r="K85" s="61">
        <f t="shared" si="8"/>
        <v>0</v>
      </c>
      <c r="L85" s="61">
        <f t="shared" si="8"/>
        <v>0</v>
      </c>
      <c r="M85" s="61">
        <f t="shared" si="8"/>
        <v>0</v>
      </c>
      <c r="N85" s="61">
        <f t="shared" si="8"/>
        <v>0</v>
      </c>
      <c r="O85" s="61">
        <f t="shared" si="8"/>
        <v>0</v>
      </c>
      <c r="P85" s="61">
        <f t="shared" si="8"/>
        <v>0</v>
      </c>
      <c r="Q85" s="61">
        <f t="shared" si="8"/>
        <v>0</v>
      </c>
      <c r="R85" s="61">
        <f t="shared" si="8"/>
        <v>0</v>
      </c>
      <c r="S85" s="61">
        <f t="shared" si="8"/>
        <v>0</v>
      </c>
      <c r="T85" s="40"/>
      <c r="U85" s="41"/>
      <c r="V85" s="41"/>
      <c r="W85" s="61">
        <f t="shared" si="8"/>
        <v>2</v>
      </c>
      <c r="X85" s="61">
        <f t="shared" si="8"/>
        <v>2</v>
      </c>
      <c r="Y85" s="61">
        <f t="shared" si="8"/>
        <v>2</v>
      </c>
      <c r="Z85" s="61">
        <f t="shared" si="8"/>
        <v>2</v>
      </c>
      <c r="AA85" s="61">
        <f t="shared" si="8"/>
        <v>2</v>
      </c>
      <c r="AB85" s="61">
        <f t="shared" si="8"/>
        <v>2</v>
      </c>
      <c r="AC85" s="61">
        <f t="shared" si="8"/>
        <v>2</v>
      </c>
      <c r="AD85" s="61">
        <f t="shared" si="8"/>
        <v>2</v>
      </c>
      <c r="AE85" s="61">
        <f t="shared" si="8"/>
        <v>2</v>
      </c>
      <c r="AF85" s="61">
        <f t="shared" si="8"/>
        <v>2</v>
      </c>
      <c r="AG85" s="61">
        <f t="shared" si="8"/>
        <v>2</v>
      </c>
      <c r="AH85" s="61">
        <f t="shared" si="8"/>
        <v>2</v>
      </c>
      <c r="AI85" s="61">
        <f t="shared" si="8"/>
        <v>2</v>
      </c>
      <c r="AJ85" s="61">
        <f t="shared" si="8"/>
        <v>2</v>
      </c>
      <c r="AK85" s="61">
        <f t="shared" si="8"/>
        <v>2</v>
      </c>
      <c r="AL85" s="61">
        <f t="shared" si="8"/>
        <v>2</v>
      </c>
      <c r="AM85" s="61">
        <f t="shared" si="8"/>
        <v>2</v>
      </c>
      <c r="AN85" s="61">
        <f t="shared" si="8"/>
        <v>36</v>
      </c>
      <c r="AO85" s="61">
        <f t="shared" si="8"/>
        <v>36</v>
      </c>
      <c r="AP85" s="61">
        <f t="shared" si="8"/>
        <v>36</v>
      </c>
      <c r="AQ85" s="61">
        <f t="shared" si="8"/>
        <v>36</v>
      </c>
      <c r="AR85" s="61">
        <f t="shared" si="8"/>
        <v>36</v>
      </c>
      <c r="AS85" s="61">
        <f>AS87+AS95+AS101+AS109</f>
        <v>36</v>
      </c>
      <c r="AT85" s="40"/>
      <c r="AU85" s="41"/>
      <c r="AV85" s="41"/>
      <c r="AW85" s="41"/>
      <c r="AX85" s="41"/>
      <c r="AY85" s="41"/>
      <c r="AZ85" s="41"/>
      <c r="BA85" s="41"/>
      <c r="BB85" s="41"/>
      <c r="BC85" s="51"/>
    </row>
    <row r="86" spans="1:55" ht="20.100000000000001" customHeight="1" x14ac:dyDescent="0.25">
      <c r="A86" s="23"/>
      <c r="B86" s="23"/>
      <c r="C86" s="32" t="s">
        <v>27</v>
      </c>
      <c r="D86" s="39">
        <f>D88+D96+D102+D110</f>
        <v>0</v>
      </c>
      <c r="E86" s="39">
        <f t="shared" si="8"/>
        <v>0</v>
      </c>
      <c r="F86" s="39">
        <f t="shared" si="8"/>
        <v>0</v>
      </c>
      <c r="G86" s="39">
        <f t="shared" si="8"/>
        <v>0</v>
      </c>
      <c r="H86" s="39">
        <f t="shared" si="8"/>
        <v>0</v>
      </c>
      <c r="I86" s="39">
        <f t="shared" si="8"/>
        <v>0</v>
      </c>
      <c r="J86" s="39">
        <f t="shared" si="8"/>
        <v>0</v>
      </c>
      <c r="K86" s="39">
        <f t="shared" si="8"/>
        <v>0</v>
      </c>
      <c r="L86" s="39">
        <f t="shared" si="8"/>
        <v>0</v>
      </c>
      <c r="M86" s="39">
        <f t="shared" si="8"/>
        <v>0</v>
      </c>
      <c r="N86" s="39">
        <f t="shared" si="8"/>
        <v>0</v>
      </c>
      <c r="O86" s="39">
        <f t="shared" si="8"/>
        <v>0</v>
      </c>
      <c r="P86" s="39">
        <f t="shared" si="8"/>
        <v>0</v>
      </c>
      <c r="Q86" s="39">
        <f t="shared" si="8"/>
        <v>0</v>
      </c>
      <c r="R86" s="39">
        <f t="shared" si="8"/>
        <v>0</v>
      </c>
      <c r="S86" s="39">
        <f t="shared" si="8"/>
        <v>0</v>
      </c>
      <c r="T86" s="40"/>
      <c r="U86" s="41"/>
      <c r="V86" s="41"/>
      <c r="W86" s="39">
        <f t="shared" si="8"/>
        <v>1</v>
      </c>
      <c r="X86" s="39">
        <f t="shared" si="8"/>
        <v>1</v>
      </c>
      <c r="Y86" s="39">
        <f t="shared" si="8"/>
        <v>1</v>
      </c>
      <c r="Z86" s="39">
        <f t="shared" si="8"/>
        <v>1</v>
      </c>
      <c r="AA86" s="39">
        <f t="shared" si="8"/>
        <v>1</v>
      </c>
      <c r="AB86" s="39">
        <f t="shared" si="8"/>
        <v>1</v>
      </c>
      <c r="AC86" s="39">
        <f t="shared" si="8"/>
        <v>1</v>
      </c>
      <c r="AD86" s="39">
        <f t="shared" si="8"/>
        <v>1</v>
      </c>
      <c r="AE86" s="39">
        <f t="shared" si="8"/>
        <v>1</v>
      </c>
      <c r="AF86" s="39">
        <f t="shared" si="8"/>
        <v>1</v>
      </c>
      <c r="AG86" s="39">
        <f t="shared" si="8"/>
        <v>1</v>
      </c>
      <c r="AH86" s="39">
        <f t="shared" si="8"/>
        <v>1</v>
      </c>
      <c r="AI86" s="39">
        <f t="shared" si="8"/>
        <v>1</v>
      </c>
      <c r="AJ86" s="39">
        <f t="shared" si="8"/>
        <v>1</v>
      </c>
      <c r="AK86" s="39">
        <f t="shared" si="8"/>
        <v>1</v>
      </c>
      <c r="AL86" s="39">
        <f t="shared" si="8"/>
        <v>1</v>
      </c>
      <c r="AM86" s="39">
        <f t="shared" si="8"/>
        <v>1</v>
      </c>
      <c r="AN86" s="39">
        <f t="shared" si="8"/>
        <v>0</v>
      </c>
      <c r="AO86" s="39">
        <f t="shared" si="8"/>
        <v>0</v>
      </c>
      <c r="AP86" s="39">
        <f t="shared" si="8"/>
        <v>0</v>
      </c>
      <c r="AQ86" s="39">
        <f t="shared" si="8"/>
        <v>0</v>
      </c>
      <c r="AR86" s="39">
        <f t="shared" si="8"/>
        <v>0</v>
      </c>
      <c r="AS86" s="39">
        <f>AS88+AS96+AS102+AS110</f>
        <v>0</v>
      </c>
      <c r="AT86" s="40"/>
      <c r="AU86" s="41"/>
      <c r="AV86" s="41"/>
      <c r="AW86" s="41"/>
      <c r="AX86" s="41"/>
      <c r="AY86" s="41"/>
      <c r="AZ86" s="41"/>
      <c r="BA86" s="41"/>
      <c r="BB86" s="41"/>
      <c r="BC86" s="51"/>
    </row>
    <row r="87" spans="1:55" ht="42" customHeight="1" x14ac:dyDescent="0.25">
      <c r="A87" s="45" t="str">
        <f>'[1]ТЕХНОЛОГИИЯ МАШИНОСТРОЕНИЯ'!A49</f>
        <v>ПМ.01</v>
      </c>
      <c r="B87" s="45" t="str">
        <f>'[1]ТЕХНОЛОГИИЯ МАШИНОСТРОЕНИЯ'!B49</f>
        <v>Разработка технологических процессов изготовления деталей машин</v>
      </c>
      <c r="C87" s="49" t="s">
        <v>24</v>
      </c>
      <c r="D87" s="49">
        <f>D89+D91+D93+D95</f>
        <v>0</v>
      </c>
      <c r="E87" s="49">
        <f t="shared" ref="E87:AR87" si="9">E89+E91+E93+E95</f>
        <v>0</v>
      </c>
      <c r="F87" s="49">
        <f t="shared" si="9"/>
        <v>0</v>
      </c>
      <c r="G87" s="49">
        <f t="shared" si="9"/>
        <v>0</v>
      </c>
      <c r="H87" s="49">
        <f t="shared" si="9"/>
        <v>0</v>
      </c>
      <c r="I87" s="49">
        <f t="shared" si="9"/>
        <v>0</v>
      </c>
      <c r="J87" s="49">
        <f t="shared" si="9"/>
        <v>0</v>
      </c>
      <c r="K87" s="49">
        <f t="shared" si="9"/>
        <v>0</v>
      </c>
      <c r="L87" s="49">
        <f t="shared" si="9"/>
        <v>0</v>
      </c>
      <c r="M87" s="49">
        <f t="shared" si="9"/>
        <v>0</v>
      </c>
      <c r="N87" s="49">
        <f t="shared" si="9"/>
        <v>0</v>
      </c>
      <c r="O87" s="49">
        <f t="shared" si="9"/>
        <v>0</v>
      </c>
      <c r="P87" s="49">
        <f t="shared" si="9"/>
        <v>0</v>
      </c>
      <c r="Q87" s="49">
        <f t="shared" si="9"/>
        <v>0</v>
      </c>
      <c r="R87" s="49">
        <f t="shared" si="9"/>
        <v>0</v>
      </c>
      <c r="S87" s="49">
        <f t="shared" si="9"/>
        <v>0</v>
      </c>
      <c r="T87" s="26"/>
      <c r="U87" s="41"/>
      <c r="V87" s="41"/>
      <c r="W87" s="49">
        <f t="shared" si="9"/>
        <v>0</v>
      </c>
      <c r="X87" s="49">
        <f t="shared" si="9"/>
        <v>0</v>
      </c>
      <c r="Y87" s="49">
        <f t="shared" si="9"/>
        <v>0</v>
      </c>
      <c r="Z87" s="49">
        <f t="shared" si="9"/>
        <v>0</v>
      </c>
      <c r="AA87" s="49">
        <f t="shared" si="9"/>
        <v>0</v>
      </c>
      <c r="AB87" s="49">
        <f t="shared" si="9"/>
        <v>0</v>
      </c>
      <c r="AC87" s="49">
        <f t="shared" si="9"/>
        <v>0</v>
      </c>
      <c r="AD87" s="49">
        <f t="shared" si="9"/>
        <v>0</v>
      </c>
      <c r="AE87" s="49">
        <f t="shared" si="9"/>
        <v>0</v>
      </c>
      <c r="AF87" s="49">
        <f t="shared" si="9"/>
        <v>0</v>
      </c>
      <c r="AG87" s="49">
        <f t="shared" si="9"/>
        <v>0</v>
      </c>
      <c r="AH87" s="49">
        <f t="shared" si="9"/>
        <v>0</v>
      </c>
      <c r="AI87" s="49">
        <f t="shared" si="9"/>
        <v>0</v>
      </c>
      <c r="AJ87" s="49">
        <f t="shared" si="9"/>
        <v>0</v>
      </c>
      <c r="AK87" s="49">
        <f t="shared" si="9"/>
        <v>0</v>
      </c>
      <c r="AL87" s="49">
        <f t="shared" si="9"/>
        <v>0</v>
      </c>
      <c r="AM87" s="49">
        <f t="shared" si="9"/>
        <v>0</v>
      </c>
      <c r="AN87" s="49">
        <f t="shared" si="9"/>
        <v>0</v>
      </c>
      <c r="AO87" s="49">
        <f t="shared" si="9"/>
        <v>0</v>
      </c>
      <c r="AP87" s="49">
        <f t="shared" si="9"/>
        <v>0</v>
      </c>
      <c r="AQ87" s="49">
        <f t="shared" si="9"/>
        <v>0</v>
      </c>
      <c r="AR87" s="49">
        <f t="shared" si="9"/>
        <v>0</v>
      </c>
      <c r="AS87" s="49">
        <f>AS89+AS91+AS93+AS95</f>
        <v>0</v>
      </c>
      <c r="AT87" s="26"/>
      <c r="AU87" s="29"/>
      <c r="AV87" s="29"/>
      <c r="AW87" s="29"/>
      <c r="AX87" s="29"/>
      <c r="AY87" s="29"/>
      <c r="AZ87" s="29"/>
      <c r="BA87" s="29"/>
      <c r="BB87" s="29"/>
      <c r="BC87" s="53"/>
    </row>
    <row r="88" spans="1:55" ht="20.100000000000001" customHeight="1" x14ac:dyDescent="0.25">
      <c r="A88" s="23"/>
      <c r="B88" s="23"/>
      <c r="C88" s="24" t="s">
        <v>37</v>
      </c>
      <c r="D88" s="50">
        <f>D90+D92+D94+D99</f>
        <v>0</v>
      </c>
      <c r="E88" s="50">
        <f t="shared" ref="E88:AR88" si="10">E90+E92+E94+E99</f>
        <v>0</v>
      </c>
      <c r="F88" s="50">
        <f t="shared" si="10"/>
        <v>0</v>
      </c>
      <c r="G88" s="50">
        <f t="shared" si="10"/>
        <v>0</v>
      </c>
      <c r="H88" s="50">
        <f t="shared" si="10"/>
        <v>0</v>
      </c>
      <c r="I88" s="50">
        <f t="shared" si="10"/>
        <v>0</v>
      </c>
      <c r="J88" s="50">
        <f t="shared" si="10"/>
        <v>0</v>
      </c>
      <c r="K88" s="50">
        <f t="shared" si="10"/>
        <v>0</v>
      </c>
      <c r="L88" s="50">
        <f t="shared" si="10"/>
        <v>0</v>
      </c>
      <c r="M88" s="50">
        <f t="shared" si="10"/>
        <v>0</v>
      </c>
      <c r="N88" s="50">
        <f t="shared" si="10"/>
        <v>0</v>
      </c>
      <c r="O88" s="50">
        <f t="shared" si="10"/>
        <v>0</v>
      </c>
      <c r="P88" s="50">
        <f t="shared" si="10"/>
        <v>0</v>
      </c>
      <c r="Q88" s="50">
        <f t="shared" si="10"/>
        <v>0</v>
      </c>
      <c r="R88" s="50">
        <f t="shared" si="10"/>
        <v>0</v>
      </c>
      <c r="S88" s="50">
        <f t="shared" si="10"/>
        <v>0</v>
      </c>
      <c r="T88" s="26"/>
      <c r="U88" s="41"/>
      <c r="V88" s="41"/>
      <c r="W88" s="50">
        <f t="shared" si="10"/>
        <v>0</v>
      </c>
      <c r="X88" s="50">
        <f t="shared" si="10"/>
        <v>0</v>
      </c>
      <c r="Y88" s="50">
        <f t="shared" si="10"/>
        <v>0</v>
      </c>
      <c r="Z88" s="50">
        <f t="shared" si="10"/>
        <v>0</v>
      </c>
      <c r="AA88" s="50">
        <f t="shared" si="10"/>
        <v>0</v>
      </c>
      <c r="AB88" s="50">
        <f t="shared" si="10"/>
        <v>0</v>
      </c>
      <c r="AC88" s="50">
        <f t="shared" si="10"/>
        <v>0</v>
      </c>
      <c r="AD88" s="50">
        <f t="shared" si="10"/>
        <v>0</v>
      </c>
      <c r="AE88" s="50">
        <f t="shared" si="10"/>
        <v>0</v>
      </c>
      <c r="AF88" s="50">
        <f t="shared" si="10"/>
        <v>0</v>
      </c>
      <c r="AG88" s="50">
        <f t="shared" si="10"/>
        <v>0</v>
      </c>
      <c r="AH88" s="50">
        <f t="shared" si="10"/>
        <v>0</v>
      </c>
      <c r="AI88" s="50">
        <f t="shared" si="10"/>
        <v>0</v>
      </c>
      <c r="AJ88" s="50">
        <f t="shared" si="10"/>
        <v>0</v>
      </c>
      <c r="AK88" s="50">
        <f t="shared" si="10"/>
        <v>0</v>
      </c>
      <c r="AL88" s="50">
        <f t="shared" si="10"/>
        <v>0</v>
      </c>
      <c r="AM88" s="50">
        <f t="shared" si="10"/>
        <v>0</v>
      </c>
      <c r="AN88" s="50">
        <f t="shared" si="10"/>
        <v>0</v>
      </c>
      <c r="AO88" s="50">
        <f t="shared" si="10"/>
        <v>0</v>
      </c>
      <c r="AP88" s="50">
        <f t="shared" si="10"/>
        <v>0</v>
      </c>
      <c r="AQ88" s="50">
        <f t="shared" si="10"/>
        <v>0</v>
      </c>
      <c r="AR88" s="50">
        <f t="shared" si="10"/>
        <v>0</v>
      </c>
      <c r="AS88" s="50">
        <f>AS90+AS92+AS94+AS99</f>
        <v>0</v>
      </c>
      <c r="AT88" s="26"/>
      <c r="AU88" s="29"/>
      <c r="AV88" s="29"/>
      <c r="AW88" s="29"/>
      <c r="AX88" s="29"/>
      <c r="AY88" s="29"/>
      <c r="AZ88" s="29"/>
      <c r="BA88" s="29"/>
      <c r="BB88" s="29"/>
      <c r="BC88" s="53"/>
    </row>
    <row r="89" spans="1:55" ht="36.75" customHeight="1" x14ac:dyDescent="0.25">
      <c r="A89" s="67" t="str">
        <f>'[1]ТЕХНОЛОГИИЯ МАШИНОСТРОЕНИЯ'!A50</f>
        <v xml:space="preserve">МДК.01.01. </v>
      </c>
      <c r="B89" s="67" t="str">
        <f>'[1]ТЕХНОЛОГИИЯ МАШИНОСТРОЕНИЯ'!B50</f>
        <v>Технологические процессы изготовления деталей машин</v>
      </c>
      <c r="C89" s="68" t="s">
        <v>24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26"/>
      <c r="U89" s="41"/>
      <c r="V89" s="41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34"/>
      <c r="AU89" s="29"/>
      <c r="AV89" s="29"/>
      <c r="AW89" s="29"/>
      <c r="AX89" s="29"/>
      <c r="AY89" s="29"/>
      <c r="AZ89" s="29"/>
      <c r="BA89" s="29"/>
      <c r="BB89" s="29"/>
      <c r="BC89" s="53"/>
    </row>
    <row r="90" spans="1:55" ht="20.100000000000001" customHeight="1" x14ac:dyDescent="0.25">
      <c r="A90" s="23"/>
      <c r="B90" s="23"/>
      <c r="C90" s="24" t="s">
        <v>37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26"/>
      <c r="U90" s="37"/>
      <c r="V90" s="37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4"/>
      <c r="AU90" s="29"/>
      <c r="AV90" s="29"/>
      <c r="AW90" s="29"/>
      <c r="AX90" s="29"/>
      <c r="AY90" s="29"/>
      <c r="AZ90" s="29"/>
      <c r="BA90" s="29"/>
      <c r="BB90" s="29"/>
      <c r="BC90" s="53"/>
    </row>
    <row r="91" spans="1:55" ht="28.5" customHeight="1" x14ac:dyDescent="0.25">
      <c r="A91" s="67" t="str">
        <f>'[1]ТЕХНОЛОГИИЯ МАШИНОСТРОЕНИЯ'!A51</f>
        <v>МДК.01.02.</v>
      </c>
      <c r="B91" s="67" t="str">
        <f>'[1]ТЕХНОЛОГИИЯ МАШИНОСТРОЕНИЯ'!B51</f>
        <v>Системы автоматизированного проектирования и программирования в машиностроении</v>
      </c>
      <c r="C91" s="68" t="s">
        <v>24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26"/>
      <c r="U91" s="37"/>
      <c r="V91" s="37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34"/>
      <c r="AU91" s="29"/>
      <c r="AV91" s="29"/>
      <c r="AW91" s="29"/>
      <c r="AX91" s="29"/>
      <c r="AY91" s="29"/>
      <c r="AZ91" s="29"/>
      <c r="BA91" s="29"/>
      <c r="BB91" s="29"/>
      <c r="BC91" s="53"/>
    </row>
    <row r="92" spans="1:55" ht="20.100000000000001" customHeight="1" x14ac:dyDescent="0.25">
      <c r="A92" s="23"/>
      <c r="B92" s="23"/>
      <c r="C92" s="24" t="s">
        <v>37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26"/>
      <c r="U92" s="37"/>
      <c r="V92" s="37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4"/>
      <c r="AU92" s="29"/>
      <c r="AV92" s="29"/>
      <c r="AW92" s="29"/>
      <c r="AX92" s="29"/>
      <c r="AY92" s="29"/>
      <c r="AZ92" s="29"/>
      <c r="BA92" s="29"/>
      <c r="BB92" s="29"/>
      <c r="BC92" s="53"/>
    </row>
    <row r="93" spans="1:55" ht="33.75" customHeight="1" x14ac:dyDescent="0.25">
      <c r="A93" s="70" t="str">
        <f>'[1]ТЕХНОЛОГИИЯ МАШИНОСТРОЕНИЯ'!A52</f>
        <v>ПП.01</v>
      </c>
      <c r="B93" s="70" t="str">
        <f>'[1]ТЕХНОЛОГИИЯ МАШИНОСТРОЕНИЯ'!B52</f>
        <v>Производственная практика по профилю специальности</v>
      </c>
      <c r="C93" s="71" t="s">
        <v>24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26"/>
      <c r="U93" s="37"/>
      <c r="V93" s="37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34"/>
      <c r="AU93" s="29"/>
      <c r="AV93" s="29"/>
      <c r="AW93" s="29"/>
      <c r="AX93" s="29"/>
      <c r="AY93" s="29"/>
      <c r="AZ93" s="29"/>
      <c r="BA93" s="29"/>
      <c r="BB93" s="29"/>
      <c r="BC93" s="53"/>
    </row>
    <row r="94" spans="1:55" ht="20.100000000000001" customHeight="1" x14ac:dyDescent="0.25">
      <c r="A94" s="23"/>
      <c r="B94" s="23"/>
      <c r="C94" s="24" t="s">
        <v>37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26"/>
      <c r="U94" s="37"/>
      <c r="V94" s="37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4"/>
      <c r="AU94" s="29"/>
      <c r="AV94" s="29"/>
      <c r="AW94" s="29"/>
      <c r="AX94" s="29"/>
      <c r="AY94" s="29"/>
      <c r="AZ94" s="29"/>
      <c r="BA94" s="29"/>
      <c r="BB94" s="29"/>
      <c r="BC94" s="53"/>
    </row>
    <row r="95" spans="1:55" ht="33" customHeight="1" x14ac:dyDescent="0.25">
      <c r="A95" s="45" t="str">
        <f>'[1]ТЕХНОЛОГИИЯ МАШИНОСТРОЕНИЯ'!A54</f>
        <v>ПМ.02</v>
      </c>
      <c r="B95" s="45" t="str">
        <f>'[1]ТЕХНОЛОГИИЯ МАШИНОСТРОЕНИЯ'!B54</f>
        <v>Участие в организации производственной деятельности структурного подразделения</v>
      </c>
      <c r="C95" s="49" t="s">
        <v>24</v>
      </c>
      <c r="D95" s="49">
        <f>D97+D99</f>
        <v>0</v>
      </c>
      <c r="E95" s="49">
        <f t="shared" ref="E95:AR96" si="11">E97+E99</f>
        <v>0</v>
      </c>
      <c r="F95" s="49">
        <f t="shared" si="11"/>
        <v>0</v>
      </c>
      <c r="G95" s="49">
        <f t="shared" si="11"/>
        <v>0</v>
      </c>
      <c r="H95" s="49">
        <f t="shared" si="11"/>
        <v>0</v>
      </c>
      <c r="I95" s="49">
        <f t="shared" si="11"/>
        <v>0</v>
      </c>
      <c r="J95" s="49">
        <f t="shared" si="11"/>
        <v>0</v>
      </c>
      <c r="K95" s="49">
        <f t="shared" si="11"/>
        <v>0</v>
      </c>
      <c r="L95" s="49">
        <f t="shared" si="11"/>
        <v>0</v>
      </c>
      <c r="M95" s="49">
        <f t="shared" si="11"/>
        <v>0</v>
      </c>
      <c r="N95" s="49">
        <f t="shared" si="11"/>
        <v>0</v>
      </c>
      <c r="O95" s="49">
        <f t="shared" si="11"/>
        <v>0</v>
      </c>
      <c r="P95" s="49">
        <f t="shared" si="11"/>
        <v>0</v>
      </c>
      <c r="Q95" s="49">
        <f t="shared" si="11"/>
        <v>0</v>
      </c>
      <c r="R95" s="49">
        <f t="shared" si="11"/>
        <v>0</v>
      </c>
      <c r="S95" s="49">
        <f t="shared" si="11"/>
        <v>0</v>
      </c>
      <c r="T95" s="26"/>
      <c r="U95" s="37"/>
      <c r="V95" s="37"/>
      <c r="W95" s="49">
        <f t="shared" si="11"/>
        <v>0</v>
      </c>
      <c r="X95" s="49">
        <f t="shared" si="11"/>
        <v>0</v>
      </c>
      <c r="Y95" s="49">
        <f t="shared" si="11"/>
        <v>0</v>
      </c>
      <c r="Z95" s="49">
        <f t="shared" si="11"/>
        <v>0</v>
      </c>
      <c r="AA95" s="49">
        <f t="shared" si="11"/>
        <v>0</v>
      </c>
      <c r="AB95" s="49">
        <f t="shared" si="11"/>
        <v>0</v>
      </c>
      <c r="AC95" s="49">
        <f t="shared" si="11"/>
        <v>0</v>
      </c>
      <c r="AD95" s="49">
        <f t="shared" si="11"/>
        <v>0</v>
      </c>
      <c r="AE95" s="49">
        <f t="shared" si="11"/>
        <v>0</v>
      </c>
      <c r="AF95" s="49">
        <f t="shared" si="11"/>
        <v>0</v>
      </c>
      <c r="AG95" s="49">
        <f t="shared" si="11"/>
        <v>0</v>
      </c>
      <c r="AH95" s="49">
        <f t="shared" si="11"/>
        <v>0</v>
      </c>
      <c r="AI95" s="49">
        <f t="shared" si="11"/>
        <v>0</v>
      </c>
      <c r="AJ95" s="49">
        <f t="shared" si="11"/>
        <v>0</v>
      </c>
      <c r="AK95" s="49">
        <f t="shared" si="11"/>
        <v>0</v>
      </c>
      <c r="AL95" s="49">
        <f t="shared" si="11"/>
        <v>0</v>
      </c>
      <c r="AM95" s="49">
        <f t="shared" si="11"/>
        <v>0</v>
      </c>
      <c r="AN95" s="49">
        <f t="shared" si="11"/>
        <v>0</v>
      </c>
      <c r="AO95" s="49">
        <f t="shared" si="11"/>
        <v>0</v>
      </c>
      <c r="AP95" s="49">
        <f t="shared" si="11"/>
        <v>0</v>
      </c>
      <c r="AQ95" s="49">
        <f t="shared" si="11"/>
        <v>0</v>
      </c>
      <c r="AR95" s="49">
        <f t="shared" si="11"/>
        <v>0</v>
      </c>
      <c r="AS95" s="49">
        <f>AS97+AS99</f>
        <v>0</v>
      </c>
      <c r="AT95" s="26"/>
      <c r="AU95" s="29"/>
      <c r="AV95" s="29"/>
      <c r="AW95" s="29"/>
      <c r="AX95" s="29"/>
      <c r="AY95" s="29"/>
      <c r="AZ95" s="29"/>
      <c r="BA95" s="29"/>
      <c r="BB95" s="29"/>
      <c r="BC95" s="53"/>
    </row>
    <row r="96" spans="1:55" ht="20.100000000000001" customHeight="1" x14ac:dyDescent="0.25">
      <c r="A96" s="47"/>
      <c r="B96" s="47"/>
      <c r="C96" s="24" t="s">
        <v>37</v>
      </c>
      <c r="D96" s="50">
        <f>D98+D100</f>
        <v>0</v>
      </c>
      <c r="E96" s="50">
        <f t="shared" si="11"/>
        <v>0</v>
      </c>
      <c r="F96" s="50">
        <f t="shared" si="11"/>
        <v>0</v>
      </c>
      <c r="G96" s="50">
        <f t="shared" si="11"/>
        <v>0</v>
      </c>
      <c r="H96" s="50">
        <f t="shared" si="11"/>
        <v>0</v>
      </c>
      <c r="I96" s="50">
        <f t="shared" si="11"/>
        <v>0</v>
      </c>
      <c r="J96" s="50">
        <f t="shared" si="11"/>
        <v>0</v>
      </c>
      <c r="K96" s="50">
        <f t="shared" si="11"/>
        <v>0</v>
      </c>
      <c r="L96" s="50">
        <f t="shared" si="11"/>
        <v>0</v>
      </c>
      <c r="M96" s="50">
        <f t="shared" si="11"/>
        <v>0</v>
      </c>
      <c r="N96" s="50">
        <f t="shared" si="11"/>
        <v>0</v>
      </c>
      <c r="O96" s="50">
        <f t="shared" si="11"/>
        <v>0</v>
      </c>
      <c r="P96" s="50">
        <f t="shared" si="11"/>
        <v>0</v>
      </c>
      <c r="Q96" s="50">
        <f t="shared" si="11"/>
        <v>0</v>
      </c>
      <c r="R96" s="50">
        <f t="shared" si="11"/>
        <v>0</v>
      </c>
      <c r="S96" s="50">
        <f t="shared" si="11"/>
        <v>0</v>
      </c>
      <c r="T96" s="26"/>
      <c r="U96" s="37"/>
      <c r="V96" s="37"/>
      <c r="W96" s="50">
        <f t="shared" si="11"/>
        <v>0</v>
      </c>
      <c r="X96" s="50">
        <f t="shared" si="11"/>
        <v>0</v>
      </c>
      <c r="Y96" s="50">
        <f t="shared" si="11"/>
        <v>0</v>
      </c>
      <c r="Z96" s="50">
        <f t="shared" si="11"/>
        <v>0</v>
      </c>
      <c r="AA96" s="50">
        <f t="shared" si="11"/>
        <v>0</v>
      </c>
      <c r="AB96" s="50">
        <f t="shared" si="11"/>
        <v>0</v>
      </c>
      <c r="AC96" s="50">
        <f t="shared" si="11"/>
        <v>0</v>
      </c>
      <c r="AD96" s="50">
        <f t="shared" si="11"/>
        <v>0</v>
      </c>
      <c r="AE96" s="50">
        <f t="shared" si="11"/>
        <v>0</v>
      </c>
      <c r="AF96" s="50">
        <f t="shared" si="11"/>
        <v>0</v>
      </c>
      <c r="AG96" s="50">
        <f t="shared" si="11"/>
        <v>0</v>
      </c>
      <c r="AH96" s="50">
        <f t="shared" si="11"/>
        <v>0</v>
      </c>
      <c r="AI96" s="50">
        <f t="shared" si="11"/>
        <v>0</v>
      </c>
      <c r="AJ96" s="50">
        <f t="shared" si="11"/>
        <v>0</v>
      </c>
      <c r="AK96" s="50">
        <f t="shared" si="11"/>
        <v>0</v>
      </c>
      <c r="AL96" s="50">
        <f t="shared" si="11"/>
        <v>0</v>
      </c>
      <c r="AM96" s="50">
        <f t="shared" si="11"/>
        <v>0</v>
      </c>
      <c r="AN96" s="50">
        <f t="shared" si="11"/>
        <v>0</v>
      </c>
      <c r="AO96" s="50">
        <f t="shared" si="11"/>
        <v>0</v>
      </c>
      <c r="AP96" s="50">
        <f t="shared" si="11"/>
        <v>0</v>
      </c>
      <c r="AQ96" s="50">
        <f t="shared" si="11"/>
        <v>0</v>
      </c>
      <c r="AR96" s="50">
        <f t="shared" si="11"/>
        <v>0</v>
      </c>
      <c r="AS96" s="50">
        <f>AS98+AS100</f>
        <v>0</v>
      </c>
      <c r="AT96" s="26"/>
      <c r="AU96" s="29"/>
      <c r="AV96" s="29"/>
      <c r="AW96" s="29"/>
      <c r="AX96" s="29"/>
      <c r="AY96" s="29"/>
      <c r="AZ96" s="29"/>
      <c r="BA96" s="29"/>
      <c r="BB96" s="29"/>
      <c r="BC96" s="53"/>
    </row>
    <row r="97" spans="1:55" ht="39" customHeight="1" x14ac:dyDescent="0.25">
      <c r="A97" s="67" t="str">
        <f>'[1]ТЕХНОЛОГИИЯ МАШИНОСТРОЕНИЯ'!A55</f>
        <v>МДК.02.01</v>
      </c>
      <c r="B97" s="67" t="str">
        <f>'[1]ТЕХНОЛОГИИЯ МАШИНОСТРОЕНИЯ'!B55</f>
        <v>Планирование и организация работы структурного подразделения</v>
      </c>
      <c r="C97" s="68" t="s">
        <v>24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26"/>
      <c r="U97" s="37"/>
      <c r="V97" s="37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26"/>
      <c r="AU97" s="29"/>
      <c r="AV97" s="29"/>
      <c r="AW97" s="29"/>
      <c r="AX97" s="29"/>
      <c r="AY97" s="29"/>
      <c r="AZ97" s="29"/>
      <c r="BA97" s="29"/>
      <c r="BB97" s="29"/>
      <c r="BC97" s="53"/>
    </row>
    <row r="98" spans="1:55" ht="20.100000000000001" customHeight="1" x14ac:dyDescent="0.25">
      <c r="A98" s="47"/>
      <c r="B98" s="47"/>
      <c r="C98" s="50" t="s">
        <v>37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26"/>
      <c r="U98" s="37"/>
      <c r="V98" s="37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26"/>
      <c r="AU98" s="29"/>
      <c r="AV98" s="29"/>
      <c r="AW98" s="29"/>
      <c r="AX98" s="29"/>
      <c r="AY98" s="29"/>
      <c r="AZ98" s="29"/>
      <c r="BA98" s="29"/>
      <c r="BB98" s="29"/>
      <c r="BC98" s="53"/>
    </row>
    <row r="99" spans="1:55" ht="33.75" customHeight="1" x14ac:dyDescent="0.25">
      <c r="A99" s="70" t="str">
        <f>'[1]ТЕХНОЛОГИИЯ МАШИНОСТРОЕНИЯ'!A56</f>
        <v>ПП.02</v>
      </c>
      <c r="B99" s="70" t="str">
        <f>'[1]ТЕХНОЛОГИИЯ МАШИНОСТРОЕНИЯ'!B56</f>
        <v>Производственная практика -организация и управление производством</v>
      </c>
      <c r="C99" s="71" t="s">
        <v>24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26"/>
      <c r="U99" s="37"/>
      <c r="V99" s="37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26"/>
      <c r="AU99" s="29"/>
      <c r="AV99" s="29"/>
      <c r="AW99" s="29"/>
      <c r="AX99" s="29"/>
      <c r="AY99" s="29"/>
      <c r="AZ99" s="29"/>
      <c r="BA99" s="29"/>
      <c r="BB99" s="29"/>
      <c r="BC99" s="53"/>
    </row>
    <row r="100" spans="1:55" ht="20.100000000000001" customHeight="1" x14ac:dyDescent="0.25">
      <c r="A100" s="23"/>
      <c r="B100" s="23"/>
      <c r="C100" s="50" t="s">
        <v>37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26"/>
      <c r="U100" s="37"/>
      <c r="V100" s="37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26"/>
      <c r="AU100" s="29"/>
      <c r="AV100" s="29"/>
      <c r="AW100" s="29"/>
      <c r="AX100" s="29"/>
      <c r="AY100" s="29"/>
      <c r="AZ100" s="29"/>
      <c r="BA100" s="29"/>
      <c r="BB100" s="29"/>
      <c r="BC100" s="53"/>
    </row>
    <row r="101" spans="1:55" ht="39.75" customHeight="1" x14ac:dyDescent="0.25">
      <c r="A101" s="45" t="str">
        <f>'[1]ТЕХНОЛОГИИЯ МАШИНОСТРОЕНИЯ'!A58</f>
        <v>ПМ.03</v>
      </c>
      <c r="B101" s="45" t="str">
        <f>'[1]ТЕХНОЛОГИИЯ МАШИНОСТРОЕНИЯ'!B58</f>
        <v>Участие во внедрении технологических процессов изготовления деталей машин и осуществление технологического контроля</v>
      </c>
      <c r="C101" s="49" t="s">
        <v>38</v>
      </c>
      <c r="D101" s="49">
        <f>D103+D105+D107</f>
        <v>0</v>
      </c>
      <c r="E101" s="49">
        <f t="shared" ref="E101:AR102" si="12">E103+E105+E107</f>
        <v>0</v>
      </c>
      <c r="F101" s="49">
        <f t="shared" si="12"/>
        <v>0</v>
      </c>
      <c r="G101" s="49">
        <f t="shared" si="12"/>
        <v>0</v>
      </c>
      <c r="H101" s="49">
        <f t="shared" si="12"/>
        <v>0</v>
      </c>
      <c r="I101" s="49">
        <f t="shared" si="12"/>
        <v>0</v>
      </c>
      <c r="J101" s="49">
        <f t="shared" si="12"/>
        <v>0</v>
      </c>
      <c r="K101" s="49">
        <f t="shared" si="12"/>
        <v>0</v>
      </c>
      <c r="L101" s="49">
        <f t="shared" si="12"/>
        <v>0</v>
      </c>
      <c r="M101" s="49">
        <f t="shared" si="12"/>
        <v>0</v>
      </c>
      <c r="N101" s="49">
        <f t="shared" si="12"/>
        <v>0</v>
      </c>
      <c r="O101" s="49">
        <f t="shared" si="12"/>
        <v>0</v>
      </c>
      <c r="P101" s="49">
        <f t="shared" si="12"/>
        <v>0</v>
      </c>
      <c r="Q101" s="49">
        <f t="shared" si="12"/>
        <v>0</v>
      </c>
      <c r="R101" s="49">
        <f t="shared" si="12"/>
        <v>0</v>
      </c>
      <c r="S101" s="49">
        <f t="shared" si="12"/>
        <v>0</v>
      </c>
      <c r="T101" s="26"/>
      <c r="U101" s="37"/>
      <c r="V101" s="37"/>
      <c r="W101" s="49">
        <f t="shared" si="12"/>
        <v>0</v>
      </c>
      <c r="X101" s="49">
        <f t="shared" si="12"/>
        <v>0</v>
      </c>
      <c r="Y101" s="49">
        <f t="shared" si="12"/>
        <v>0</v>
      </c>
      <c r="Z101" s="49">
        <f t="shared" si="12"/>
        <v>0</v>
      </c>
      <c r="AA101" s="49">
        <f t="shared" si="12"/>
        <v>0</v>
      </c>
      <c r="AB101" s="49">
        <f t="shared" si="12"/>
        <v>0</v>
      </c>
      <c r="AC101" s="49">
        <f t="shared" si="12"/>
        <v>0</v>
      </c>
      <c r="AD101" s="49">
        <f t="shared" si="12"/>
        <v>0</v>
      </c>
      <c r="AE101" s="49">
        <f t="shared" si="12"/>
        <v>0</v>
      </c>
      <c r="AF101" s="49">
        <f t="shared" si="12"/>
        <v>0</v>
      </c>
      <c r="AG101" s="49">
        <f t="shared" si="12"/>
        <v>0</v>
      </c>
      <c r="AH101" s="49">
        <f t="shared" si="12"/>
        <v>0</v>
      </c>
      <c r="AI101" s="49">
        <f t="shared" si="12"/>
        <v>0</v>
      </c>
      <c r="AJ101" s="49">
        <f t="shared" si="12"/>
        <v>0</v>
      </c>
      <c r="AK101" s="49">
        <f t="shared" si="12"/>
        <v>0</v>
      </c>
      <c r="AL101" s="49">
        <f t="shared" si="12"/>
        <v>0</v>
      </c>
      <c r="AM101" s="49">
        <f t="shared" si="12"/>
        <v>0</v>
      </c>
      <c r="AN101" s="49">
        <f t="shared" si="12"/>
        <v>0</v>
      </c>
      <c r="AO101" s="49">
        <f t="shared" si="12"/>
        <v>0</v>
      </c>
      <c r="AP101" s="49">
        <f t="shared" si="12"/>
        <v>0</v>
      </c>
      <c r="AQ101" s="49">
        <f t="shared" si="12"/>
        <v>0</v>
      </c>
      <c r="AR101" s="49">
        <f t="shared" si="12"/>
        <v>0</v>
      </c>
      <c r="AS101" s="49">
        <f>AS103+AS105+AS107</f>
        <v>0</v>
      </c>
      <c r="AT101" s="26"/>
      <c r="AU101" s="29"/>
      <c r="AV101" s="29"/>
      <c r="AW101" s="29"/>
      <c r="AX101" s="29"/>
      <c r="AY101" s="29"/>
      <c r="AZ101" s="29"/>
      <c r="BA101" s="29"/>
      <c r="BB101" s="29"/>
      <c r="BC101" s="53"/>
    </row>
    <row r="102" spans="1:55" ht="20.100000000000001" customHeight="1" x14ac:dyDescent="0.25">
      <c r="A102" s="38"/>
      <c r="B102" s="38"/>
      <c r="C102" s="32" t="s">
        <v>27</v>
      </c>
      <c r="D102" s="39">
        <f>D104+D106+D108</f>
        <v>0</v>
      </c>
      <c r="E102" s="39">
        <f t="shared" si="12"/>
        <v>0</v>
      </c>
      <c r="F102" s="39">
        <f t="shared" si="12"/>
        <v>0</v>
      </c>
      <c r="G102" s="39">
        <f t="shared" si="12"/>
        <v>0</v>
      </c>
      <c r="H102" s="39">
        <f t="shared" si="12"/>
        <v>0</v>
      </c>
      <c r="I102" s="39">
        <f t="shared" si="12"/>
        <v>0</v>
      </c>
      <c r="J102" s="39">
        <f t="shared" si="12"/>
        <v>0</v>
      </c>
      <c r="K102" s="39">
        <f t="shared" si="12"/>
        <v>0</v>
      </c>
      <c r="L102" s="39">
        <f t="shared" si="12"/>
        <v>0</v>
      </c>
      <c r="M102" s="39">
        <f t="shared" si="12"/>
        <v>0</v>
      </c>
      <c r="N102" s="39">
        <f t="shared" si="12"/>
        <v>0</v>
      </c>
      <c r="O102" s="39">
        <f t="shared" si="12"/>
        <v>0</v>
      </c>
      <c r="P102" s="39">
        <f t="shared" si="12"/>
        <v>0</v>
      </c>
      <c r="Q102" s="39">
        <f t="shared" si="12"/>
        <v>0</v>
      </c>
      <c r="R102" s="39">
        <f t="shared" si="12"/>
        <v>0</v>
      </c>
      <c r="S102" s="39">
        <f t="shared" si="12"/>
        <v>0</v>
      </c>
      <c r="T102" s="40"/>
      <c r="U102" s="37"/>
      <c r="V102" s="37"/>
      <c r="W102" s="39">
        <f t="shared" si="12"/>
        <v>0</v>
      </c>
      <c r="X102" s="39">
        <f t="shared" si="12"/>
        <v>0</v>
      </c>
      <c r="Y102" s="39">
        <f t="shared" si="12"/>
        <v>0</v>
      </c>
      <c r="Z102" s="39">
        <f t="shared" si="12"/>
        <v>0</v>
      </c>
      <c r="AA102" s="39">
        <f t="shared" si="12"/>
        <v>0</v>
      </c>
      <c r="AB102" s="39">
        <f t="shared" si="12"/>
        <v>0</v>
      </c>
      <c r="AC102" s="39">
        <f t="shared" si="12"/>
        <v>0</v>
      </c>
      <c r="AD102" s="39">
        <f t="shared" si="12"/>
        <v>0</v>
      </c>
      <c r="AE102" s="39">
        <f t="shared" si="12"/>
        <v>0</v>
      </c>
      <c r="AF102" s="39">
        <f t="shared" si="12"/>
        <v>0</v>
      </c>
      <c r="AG102" s="39">
        <f t="shared" si="12"/>
        <v>0</v>
      </c>
      <c r="AH102" s="39">
        <f t="shared" si="12"/>
        <v>0</v>
      </c>
      <c r="AI102" s="39">
        <f t="shared" si="12"/>
        <v>0</v>
      </c>
      <c r="AJ102" s="39">
        <f t="shared" si="12"/>
        <v>0</v>
      </c>
      <c r="AK102" s="39">
        <f t="shared" si="12"/>
        <v>0</v>
      </c>
      <c r="AL102" s="39">
        <f t="shared" si="12"/>
        <v>0</v>
      </c>
      <c r="AM102" s="39">
        <f t="shared" si="12"/>
        <v>0</v>
      </c>
      <c r="AN102" s="39">
        <f t="shared" si="12"/>
        <v>0</v>
      </c>
      <c r="AO102" s="39">
        <f t="shared" si="12"/>
        <v>0</v>
      </c>
      <c r="AP102" s="39">
        <f t="shared" si="12"/>
        <v>0</v>
      </c>
      <c r="AQ102" s="39">
        <f t="shared" si="12"/>
        <v>0</v>
      </c>
      <c r="AR102" s="39">
        <f t="shared" si="12"/>
        <v>0</v>
      </c>
      <c r="AS102" s="39">
        <f>AS104+AS106+AS108</f>
        <v>0</v>
      </c>
      <c r="AT102" s="40"/>
      <c r="AU102" s="41"/>
      <c r="AV102" s="41"/>
      <c r="AW102" s="41"/>
      <c r="AX102" s="41"/>
      <c r="AY102" s="41"/>
      <c r="AZ102" s="41"/>
      <c r="BA102" s="41"/>
      <c r="BB102" s="41"/>
      <c r="BC102" s="51"/>
    </row>
    <row r="103" spans="1:55" ht="41.25" customHeight="1" x14ac:dyDescent="0.25">
      <c r="A103" s="67" t="str">
        <f>'[1]ТЕХНОЛОГИИЯ МАШИНОСТРОЕНИЯ'!A59</f>
        <v>МДК.03.01</v>
      </c>
      <c r="B103" s="67" t="str">
        <f>'[1]ТЕХНОЛОГИИЯ МАШИНОСТРОЕНИЯ'!B59</f>
        <v>Реализация технологических процессов изготовления деталей</v>
      </c>
      <c r="C103" s="68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42"/>
      <c r="U103" s="37"/>
      <c r="V103" s="37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42"/>
      <c r="AU103" s="41"/>
      <c r="AV103" s="41"/>
      <c r="AW103" s="41"/>
      <c r="AX103" s="41"/>
      <c r="AY103" s="41"/>
      <c r="AZ103" s="41"/>
      <c r="BA103" s="41"/>
      <c r="BB103" s="41"/>
      <c r="BC103" s="51"/>
    </row>
    <row r="104" spans="1:55" ht="20.100000000000001" customHeight="1" x14ac:dyDescent="0.25">
      <c r="A104" s="23"/>
      <c r="B104" s="23"/>
      <c r="C104" s="24" t="s">
        <v>37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40"/>
      <c r="U104" s="37"/>
      <c r="V104" s="37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40"/>
      <c r="AU104" s="41"/>
      <c r="AV104" s="41"/>
      <c r="AW104" s="41"/>
      <c r="AX104" s="41"/>
      <c r="AY104" s="41"/>
      <c r="AZ104" s="41"/>
      <c r="BA104" s="41"/>
      <c r="BB104" s="41"/>
      <c r="BC104" s="51"/>
    </row>
    <row r="105" spans="1:55" ht="36.75" customHeight="1" x14ac:dyDescent="0.25">
      <c r="A105" s="67" t="str">
        <f>'[1]ТЕХНОЛОГИИЯ МАШИНОСТРОЕНИЯ'!A60</f>
        <v>МДК.03.02</v>
      </c>
      <c r="B105" s="67" t="str">
        <f>'[1]ТЕХНОЛОГИИЯ МАШИНОСТРОЕНИЯ'!B60</f>
        <v>Контроль соответствия качества деталей требованиям технической документации</v>
      </c>
      <c r="C105" s="68" t="s">
        <v>24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26"/>
      <c r="U105" s="37"/>
      <c r="V105" s="37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26"/>
      <c r="AU105" s="41"/>
      <c r="AV105" s="41"/>
      <c r="AW105" s="41"/>
      <c r="AX105" s="41"/>
      <c r="AY105" s="41"/>
      <c r="AZ105" s="41"/>
      <c r="BA105" s="41"/>
      <c r="BB105" s="41"/>
      <c r="BC105" s="51"/>
    </row>
    <row r="106" spans="1:55" ht="20.100000000000001" customHeight="1" x14ac:dyDescent="0.25">
      <c r="A106" s="23"/>
      <c r="B106" s="23"/>
      <c r="C106" s="24" t="s">
        <v>37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42"/>
      <c r="U106" s="37"/>
      <c r="V106" s="37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0"/>
      <c r="AU106" s="41"/>
      <c r="AV106" s="41"/>
      <c r="AW106" s="41"/>
      <c r="AX106" s="41"/>
      <c r="AY106" s="41"/>
      <c r="AZ106" s="41"/>
      <c r="BA106" s="41"/>
      <c r="BB106" s="41"/>
      <c r="BC106" s="51"/>
    </row>
    <row r="107" spans="1:55" ht="35.25" customHeight="1" x14ac:dyDescent="0.25">
      <c r="A107" s="70" t="str">
        <f>'[1]ТЕХНОЛОГИИЯ МАШИНОСТРОЕНИЯ'!A61</f>
        <v>ПП.03</v>
      </c>
      <c r="B107" s="70" t="str">
        <f>'[1]ТЕХНОЛОГИИЯ МАШИНОСТРОЕНИЯ'!B61</f>
        <v>Производственная практика ( по профилю специальности)</v>
      </c>
      <c r="C107" s="71" t="s">
        <v>24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37"/>
      <c r="V107" s="37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6"/>
      <c r="AU107" s="41"/>
      <c r="AV107" s="41"/>
      <c r="AW107" s="41"/>
      <c r="AX107" s="41"/>
      <c r="AY107" s="41"/>
      <c r="AZ107" s="41"/>
      <c r="BA107" s="41"/>
      <c r="BB107" s="41"/>
      <c r="BC107" s="51"/>
    </row>
    <row r="108" spans="1:55" ht="20.100000000000001" customHeight="1" x14ac:dyDescent="0.25">
      <c r="A108" s="23"/>
      <c r="B108" s="23"/>
      <c r="C108" s="24" t="s">
        <v>37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42"/>
      <c r="U108" s="37"/>
      <c r="V108" s="37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40"/>
      <c r="AU108" s="41"/>
      <c r="AV108" s="41"/>
      <c r="AW108" s="41"/>
      <c r="AX108" s="41"/>
      <c r="AY108" s="41"/>
      <c r="AZ108" s="41"/>
      <c r="BA108" s="41"/>
      <c r="BB108" s="41"/>
      <c r="BC108" s="51"/>
    </row>
    <row r="109" spans="1:55" ht="42.75" customHeight="1" x14ac:dyDescent="0.25">
      <c r="A109" s="45" t="str">
        <f>'[1]ТЕХНОЛОГИИЯ МАШИНОСТРОЕНИЯ'!A63</f>
        <v>ПМ.04</v>
      </c>
      <c r="B109" s="45" t="str">
        <f>'[1]ТЕХНОЛОГИИЯ МАШИНОСТРОЕНИЯ'!B63</f>
        <v>Выполнение работ по профессии 16045 "Оператор станков с числовым программным управлением"</v>
      </c>
      <c r="C109" s="71" t="s">
        <v>24</v>
      </c>
      <c r="D109" s="46">
        <f>D111+D113</f>
        <v>0</v>
      </c>
      <c r="E109" s="46">
        <f t="shared" ref="E109:AR110" si="13">E111+E113</f>
        <v>0</v>
      </c>
      <c r="F109" s="46">
        <f t="shared" si="13"/>
        <v>0</v>
      </c>
      <c r="G109" s="46">
        <f t="shared" si="13"/>
        <v>0</v>
      </c>
      <c r="H109" s="46">
        <f t="shared" si="13"/>
        <v>0</v>
      </c>
      <c r="I109" s="46">
        <f t="shared" si="13"/>
        <v>0</v>
      </c>
      <c r="J109" s="46">
        <f t="shared" si="13"/>
        <v>0</v>
      </c>
      <c r="K109" s="46">
        <f t="shared" si="13"/>
        <v>0</v>
      </c>
      <c r="L109" s="46">
        <f t="shared" si="13"/>
        <v>0</v>
      </c>
      <c r="M109" s="46">
        <f t="shared" si="13"/>
        <v>0</v>
      </c>
      <c r="N109" s="46">
        <f t="shared" si="13"/>
        <v>0</v>
      </c>
      <c r="O109" s="46">
        <f t="shared" si="13"/>
        <v>0</v>
      </c>
      <c r="P109" s="46">
        <f t="shared" si="13"/>
        <v>0</v>
      </c>
      <c r="Q109" s="46">
        <f t="shared" si="13"/>
        <v>0</v>
      </c>
      <c r="R109" s="46">
        <f t="shared" si="13"/>
        <v>0</v>
      </c>
      <c r="S109" s="46">
        <f t="shared" si="13"/>
        <v>0</v>
      </c>
      <c r="T109" s="40"/>
      <c r="U109" s="37"/>
      <c r="V109" s="37"/>
      <c r="W109" s="46">
        <f t="shared" si="13"/>
        <v>2</v>
      </c>
      <c r="X109" s="46">
        <f t="shared" si="13"/>
        <v>2</v>
      </c>
      <c r="Y109" s="46">
        <f t="shared" si="13"/>
        <v>2</v>
      </c>
      <c r="Z109" s="46">
        <f t="shared" si="13"/>
        <v>2</v>
      </c>
      <c r="AA109" s="46">
        <f t="shared" si="13"/>
        <v>2</v>
      </c>
      <c r="AB109" s="46">
        <f t="shared" si="13"/>
        <v>2</v>
      </c>
      <c r="AC109" s="46">
        <f t="shared" si="13"/>
        <v>2</v>
      </c>
      <c r="AD109" s="46">
        <f t="shared" si="13"/>
        <v>2</v>
      </c>
      <c r="AE109" s="46">
        <f t="shared" si="13"/>
        <v>2</v>
      </c>
      <c r="AF109" s="46">
        <f t="shared" si="13"/>
        <v>2</v>
      </c>
      <c r="AG109" s="46">
        <f t="shared" si="13"/>
        <v>2</v>
      </c>
      <c r="AH109" s="46">
        <f t="shared" si="13"/>
        <v>2</v>
      </c>
      <c r="AI109" s="46">
        <f t="shared" si="13"/>
        <v>2</v>
      </c>
      <c r="AJ109" s="46">
        <f t="shared" si="13"/>
        <v>2</v>
      </c>
      <c r="AK109" s="46">
        <f t="shared" si="13"/>
        <v>2</v>
      </c>
      <c r="AL109" s="46">
        <f t="shared" si="13"/>
        <v>2</v>
      </c>
      <c r="AM109" s="46">
        <f t="shared" si="13"/>
        <v>2</v>
      </c>
      <c r="AN109" s="46">
        <f t="shared" si="13"/>
        <v>36</v>
      </c>
      <c r="AO109" s="46">
        <f t="shared" si="13"/>
        <v>36</v>
      </c>
      <c r="AP109" s="46">
        <f t="shared" si="13"/>
        <v>36</v>
      </c>
      <c r="AQ109" s="46">
        <f t="shared" si="13"/>
        <v>36</v>
      </c>
      <c r="AR109" s="46">
        <f t="shared" si="13"/>
        <v>36</v>
      </c>
      <c r="AS109" s="46">
        <f>AS111+AS113</f>
        <v>36</v>
      </c>
      <c r="AT109" s="40"/>
      <c r="AU109" s="41"/>
      <c r="AV109" s="41"/>
      <c r="AW109" s="41"/>
      <c r="AX109" s="41"/>
      <c r="AY109" s="41"/>
      <c r="AZ109" s="41"/>
      <c r="BA109" s="41"/>
      <c r="BB109" s="41"/>
      <c r="BC109" s="51"/>
    </row>
    <row r="110" spans="1:55" ht="20.100000000000001" customHeight="1" x14ac:dyDescent="0.25">
      <c r="A110" s="23"/>
      <c r="B110" s="23"/>
      <c r="C110" s="24" t="s">
        <v>37</v>
      </c>
      <c r="D110" s="39">
        <f>D112+D114</f>
        <v>0</v>
      </c>
      <c r="E110" s="39">
        <f t="shared" si="13"/>
        <v>0</v>
      </c>
      <c r="F110" s="39">
        <f t="shared" si="13"/>
        <v>0</v>
      </c>
      <c r="G110" s="39">
        <f t="shared" si="13"/>
        <v>0</v>
      </c>
      <c r="H110" s="39">
        <f t="shared" si="13"/>
        <v>0</v>
      </c>
      <c r="I110" s="39">
        <f t="shared" si="13"/>
        <v>0</v>
      </c>
      <c r="J110" s="39">
        <f t="shared" si="13"/>
        <v>0</v>
      </c>
      <c r="K110" s="39">
        <f t="shared" si="13"/>
        <v>0</v>
      </c>
      <c r="L110" s="39">
        <f t="shared" si="13"/>
        <v>0</v>
      </c>
      <c r="M110" s="39">
        <f t="shared" si="13"/>
        <v>0</v>
      </c>
      <c r="N110" s="39">
        <f t="shared" si="13"/>
        <v>0</v>
      </c>
      <c r="O110" s="39">
        <f t="shared" si="13"/>
        <v>0</v>
      </c>
      <c r="P110" s="39">
        <f t="shared" si="13"/>
        <v>0</v>
      </c>
      <c r="Q110" s="39">
        <f t="shared" si="13"/>
        <v>0</v>
      </c>
      <c r="R110" s="39">
        <f t="shared" si="13"/>
        <v>0</v>
      </c>
      <c r="S110" s="39">
        <f t="shared" si="13"/>
        <v>0</v>
      </c>
      <c r="T110" s="40"/>
      <c r="U110" s="37"/>
      <c r="V110" s="37"/>
      <c r="W110" s="39">
        <f t="shared" si="13"/>
        <v>1</v>
      </c>
      <c r="X110" s="39">
        <f t="shared" si="13"/>
        <v>1</v>
      </c>
      <c r="Y110" s="39">
        <f t="shared" si="13"/>
        <v>1</v>
      </c>
      <c r="Z110" s="39">
        <f t="shared" si="13"/>
        <v>1</v>
      </c>
      <c r="AA110" s="39">
        <f t="shared" si="13"/>
        <v>1</v>
      </c>
      <c r="AB110" s="39">
        <f t="shared" si="13"/>
        <v>1</v>
      </c>
      <c r="AC110" s="39">
        <f t="shared" si="13"/>
        <v>1</v>
      </c>
      <c r="AD110" s="39">
        <f t="shared" si="13"/>
        <v>1</v>
      </c>
      <c r="AE110" s="39">
        <f t="shared" si="13"/>
        <v>1</v>
      </c>
      <c r="AF110" s="39">
        <f t="shared" si="13"/>
        <v>1</v>
      </c>
      <c r="AG110" s="39">
        <f t="shared" si="13"/>
        <v>1</v>
      </c>
      <c r="AH110" s="39">
        <f t="shared" si="13"/>
        <v>1</v>
      </c>
      <c r="AI110" s="39">
        <f t="shared" si="13"/>
        <v>1</v>
      </c>
      <c r="AJ110" s="39">
        <f t="shared" si="13"/>
        <v>1</v>
      </c>
      <c r="AK110" s="39">
        <f t="shared" si="13"/>
        <v>1</v>
      </c>
      <c r="AL110" s="39">
        <f t="shared" si="13"/>
        <v>1</v>
      </c>
      <c r="AM110" s="39">
        <f t="shared" si="13"/>
        <v>1</v>
      </c>
      <c r="AN110" s="39">
        <f t="shared" si="13"/>
        <v>0</v>
      </c>
      <c r="AO110" s="39">
        <f t="shared" si="13"/>
        <v>0</v>
      </c>
      <c r="AP110" s="39">
        <f t="shared" si="13"/>
        <v>0</v>
      </c>
      <c r="AQ110" s="39">
        <f t="shared" si="13"/>
        <v>0</v>
      </c>
      <c r="AR110" s="39">
        <f t="shared" si="13"/>
        <v>0</v>
      </c>
      <c r="AS110" s="39">
        <f>AS112+AS114</f>
        <v>0</v>
      </c>
      <c r="AT110" s="40"/>
      <c r="AU110" s="41"/>
      <c r="AV110" s="41"/>
      <c r="AW110" s="41"/>
      <c r="AX110" s="41"/>
      <c r="AY110" s="41"/>
      <c r="AZ110" s="41"/>
      <c r="BA110" s="41"/>
      <c r="BB110" s="41"/>
      <c r="BC110" s="51"/>
    </row>
    <row r="111" spans="1:55" ht="40.5" customHeight="1" x14ac:dyDescent="0.25">
      <c r="A111" s="67" t="str">
        <f>'[1]ТЕХНОЛОГИИЯ МАШИНОСТРОЕНИЯ'!A64</f>
        <v>МДК.04.01</v>
      </c>
      <c r="B111" s="67" t="str">
        <f>'[1]ТЕХНОЛОГИИЯ МАШИНОСТРОЕНИЯ'!B64</f>
        <v>Технология металлообработки на металлорежущих станках с программным управлением</v>
      </c>
      <c r="C111" s="68" t="s">
        <v>24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42"/>
      <c r="U111" s="37"/>
      <c r="V111" s="37"/>
      <c r="W111" s="77">
        <v>2</v>
      </c>
      <c r="X111" s="77">
        <v>2</v>
      </c>
      <c r="Y111" s="77">
        <v>2</v>
      </c>
      <c r="Z111" s="77">
        <v>2</v>
      </c>
      <c r="AA111" s="77">
        <v>2</v>
      </c>
      <c r="AB111" s="77">
        <v>2</v>
      </c>
      <c r="AC111" s="77">
        <v>2</v>
      </c>
      <c r="AD111" s="77">
        <v>2</v>
      </c>
      <c r="AE111" s="77">
        <v>2</v>
      </c>
      <c r="AF111" s="77">
        <v>2</v>
      </c>
      <c r="AG111" s="77">
        <v>2</v>
      </c>
      <c r="AH111" s="77">
        <v>2</v>
      </c>
      <c r="AI111" s="77">
        <v>2</v>
      </c>
      <c r="AJ111" s="77">
        <v>2</v>
      </c>
      <c r="AK111" s="77">
        <v>2</v>
      </c>
      <c r="AL111" s="77">
        <v>2</v>
      </c>
      <c r="AM111" s="77">
        <v>2</v>
      </c>
      <c r="AN111" s="77"/>
      <c r="AO111" s="77"/>
      <c r="AP111" s="77"/>
      <c r="AQ111" s="77"/>
      <c r="AR111" s="77"/>
      <c r="AS111" s="77"/>
      <c r="AT111" s="40"/>
      <c r="AU111" s="41"/>
      <c r="AV111" s="41"/>
      <c r="AW111" s="41"/>
      <c r="AX111" s="41"/>
      <c r="AY111" s="41"/>
      <c r="AZ111" s="41"/>
      <c r="BA111" s="41"/>
      <c r="BB111" s="41"/>
      <c r="BC111" s="51"/>
    </row>
    <row r="112" spans="1:55" ht="20.100000000000001" customHeight="1" x14ac:dyDescent="0.25">
      <c r="A112" s="23"/>
      <c r="B112" s="23"/>
      <c r="C112" s="24" t="s">
        <v>37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42"/>
      <c r="U112" s="37"/>
      <c r="V112" s="37"/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39">
        <v>1</v>
      </c>
      <c r="AC112" s="39">
        <v>1</v>
      </c>
      <c r="AD112" s="39">
        <v>1</v>
      </c>
      <c r="AE112" s="39">
        <v>1</v>
      </c>
      <c r="AF112" s="39">
        <v>1</v>
      </c>
      <c r="AG112" s="39">
        <v>1</v>
      </c>
      <c r="AH112" s="39">
        <v>1</v>
      </c>
      <c r="AI112" s="39">
        <v>1</v>
      </c>
      <c r="AJ112" s="39">
        <v>1</v>
      </c>
      <c r="AK112" s="39">
        <v>1</v>
      </c>
      <c r="AL112" s="39">
        <v>1</v>
      </c>
      <c r="AM112" s="39">
        <v>1</v>
      </c>
      <c r="AN112" s="39"/>
      <c r="AO112" s="39"/>
      <c r="AP112" s="39"/>
      <c r="AQ112" s="39"/>
      <c r="AR112" s="39"/>
      <c r="AS112" s="39"/>
      <c r="AT112" s="40"/>
      <c r="AU112" s="41"/>
      <c r="AV112" s="41"/>
      <c r="AW112" s="41"/>
      <c r="AX112" s="41"/>
      <c r="AY112" s="41"/>
      <c r="AZ112" s="41"/>
      <c r="BA112" s="41"/>
      <c r="BB112" s="41"/>
      <c r="BC112" s="51"/>
    </row>
    <row r="113" spans="1:55" ht="20.100000000000001" customHeight="1" x14ac:dyDescent="0.25">
      <c r="A113" s="78" t="str">
        <f>'[1]ТЕХНОЛОГИИЯ МАШИНОСТРОЕНИЯ'!A65</f>
        <v>УП.04</v>
      </c>
      <c r="B113" s="78" t="str">
        <f>'[1]ТЕХНОЛОГИИЯ МАШИНОСТРОЕНИЯ'!B65</f>
        <v>Учебная практика</v>
      </c>
      <c r="C113" s="25" t="s">
        <v>24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42"/>
      <c r="U113" s="37"/>
      <c r="V113" s="37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4">
        <v>36</v>
      </c>
      <c r="AO113" s="54">
        <v>36</v>
      </c>
      <c r="AP113" s="54">
        <v>36</v>
      </c>
      <c r="AQ113" s="54">
        <v>36</v>
      </c>
      <c r="AR113" s="54">
        <v>36</v>
      </c>
      <c r="AS113" s="54">
        <v>36</v>
      </c>
      <c r="AT113" s="40"/>
      <c r="AU113" s="41"/>
      <c r="AV113" s="41"/>
      <c r="AW113" s="41"/>
      <c r="AX113" s="41"/>
      <c r="AY113" s="41"/>
      <c r="AZ113" s="41"/>
      <c r="BA113" s="41"/>
      <c r="BB113" s="41"/>
      <c r="BC113" s="51"/>
    </row>
    <row r="114" spans="1:55" ht="20.100000000000001" customHeight="1" x14ac:dyDescent="0.25">
      <c r="A114" s="23"/>
      <c r="B114" s="23"/>
      <c r="C114" s="24" t="s">
        <v>37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2"/>
      <c r="U114" s="37"/>
      <c r="V114" s="37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0"/>
      <c r="AU114" s="41"/>
      <c r="AV114" s="41"/>
      <c r="AW114" s="41"/>
      <c r="AX114" s="41"/>
      <c r="AY114" s="41"/>
      <c r="AZ114" s="41"/>
      <c r="BA114" s="41"/>
      <c r="BB114" s="41"/>
      <c r="BC114" s="51"/>
    </row>
    <row r="115" spans="1:55" ht="20.100000000000001" customHeight="1" x14ac:dyDescent="0.25">
      <c r="A115" s="79" t="s">
        <v>39</v>
      </c>
      <c r="B115" s="80"/>
      <c r="C115" s="81"/>
      <c r="D115" s="82">
        <f>D7+D27+D35+D45+D51</f>
        <v>36</v>
      </c>
      <c r="E115" s="82">
        <f t="shared" ref="E115:AS116" si="14">E7+E27+E35+E45+E51</f>
        <v>36</v>
      </c>
      <c r="F115" s="82">
        <f t="shared" si="14"/>
        <v>36</v>
      </c>
      <c r="G115" s="82">
        <f t="shared" si="14"/>
        <v>36</v>
      </c>
      <c r="H115" s="82">
        <f t="shared" si="14"/>
        <v>36</v>
      </c>
      <c r="I115" s="82">
        <f t="shared" si="14"/>
        <v>36</v>
      </c>
      <c r="J115" s="82">
        <f t="shared" si="14"/>
        <v>36</v>
      </c>
      <c r="K115" s="82">
        <f t="shared" si="14"/>
        <v>36</v>
      </c>
      <c r="L115" s="82">
        <f t="shared" si="14"/>
        <v>36</v>
      </c>
      <c r="M115" s="82">
        <f t="shared" si="14"/>
        <v>36</v>
      </c>
      <c r="N115" s="82">
        <f t="shared" si="14"/>
        <v>36</v>
      </c>
      <c r="O115" s="82">
        <f t="shared" si="14"/>
        <v>36</v>
      </c>
      <c r="P115" s="82">
        <f t="shared" si="14"/>
        <v>36</v>
      </c>
      <c r="Q115" s="82">
        <f t="shared" si="14"/>
        <v>36</v>
      </c>
      <c r="R115" s="82">
        <f t="shared" si="14"/>
        <v>36</v>
      </c>
      <c r="S115" s="82">
        <f t="shared" si="14"/>
        <v>36</v>
      </c>
      <c r="T115" s="83"/>
      <c r="U115" s="37"/>
      <c r="V115" s="37"/>
      <c r="W115" s="82">
        <f t="shared" si="14"/>
        <v>36</v>
      </c>
      <c r="X115" s="82">
        <f t="shared" si="14"/>
        <v>36</v>
      </c>
      <c r="Y115" s="82">
        <f t="shared" si="14"/>
        <v>36</v>
      </c>
      <c r="Z115" s="82">
        <f t="shared" si="14"/>
        <v>36</v>
      </c>
      <c r="AA115" s="82">
        <f t="shared" si="14"/>
        <v>36</v>
      </c>
      <c r="AB115" s="82">
        <f t="shared" si="14"/>
        <v>36</v>
      </c>
      <c r="AC115" s="82">
        <f t="shared" si="14"/>
        <v>36</v>
      </c>
      <c r="AD115" s="82">
        <f t="shared" si="14"/>
        <v>36</v>
      </c>
      <c r="AE115" s="82">
        <f t="shared" si="14"/>
        <v>36</v>
      </c>
      <c r="AF115" s="82">
        <f t="shared" si="14"/>
        <v>36</v>
      </c>
      <c r="AG115" s="82">
        <f t="shared" si="14"/>
        <v>36</v>
      </c>
      <c r="AH115" s="82">
        <f t="shared" si="14"/>
        <v>36</v>
      </c>
      <c r="AI115" s="82">
        <f t="shared" si="14"/>
        <v>36</v>
      </c>
      <c r="AJ115" s="82">
        <f t="shared" si="14"/>
        <v>36</v>
      </c>
      <c r="AK115" s="82">
        <f t="shared" si="14"/>
        <v>36</v>
      </c>
      <c r="AL115" s="82">
        <f t="shared" si="14"/>
        <v>36</v>
      </c>
      <c r="AM115" s="82">
        <f t="shared" si="14"/>
        <v>36</v>
      </c>
      <c r="AN115" s="82">
        <f t="shared" si="14"/>
        <v>36</v>
      </c>
      <c r="AO115" s="82">
        <f t="shared" si="14"/>
        <v>36</v>
      </c>
      <c r="AP115" s="82">
        <f t="shared" si="14"/>
        <v>36</v>
      </c>
      <c r="AQ115" s="82">
        <f t="shared" si="14"/>
        <v>36</v>
      </c>
      <c r="AR115" s="82">
        <f t="shared" si="14"/>
        <v>36</v>
      </c>
      <c r="AS115" s="82">
        <f>AS7+AS27+AS35+AS45+AS51</f>
        <v>36</v>
      </c>
      <c r="AT115" s="83"/>
      <c r="AU115" s="84"/>
      <c r="AV115" s="84"/>
      <c r="AW115" s="84"/>
      <c r="AX115" s="84"/>
      <c r="AY115" s="84"/>
      <c r="AZ115" s="84"/>
      <c r="BA115" s="84"/>
      <c r="BB115" s="84"/>
      <c r="BC115" s="85"/>
    </row>
    <row r="116" spans="1:55" ht="20.100000000000001" customHeight="1" x14ac:dyDescent="0.25">
      <c r="A116" s="79" t="s">
        <v>40</v>
      </c>
      <c r="B116" s="80"/>
      <c r="C116" s="81"/>
      <c r="D116" s="82">
        <f>D8+D28+D36+D46+D52</f>
        <v>18</v>
      </c>
      <c r="E116" s="82">
        <f t="shared" si="14"/>
        <v>18</v>
      </c>
      <c r="F116" s="82">
        <f t="shared" si="14"/>
        <v>18</v>
      </c>
      <c r="G116" s="82">
        <f t="shared" si="14"/>
        <v>18</v>
      </c>
      <c r="H116" s="82">
        <f t="shared" si="14"/>
        <v>18</v>
      </c>
      <c r="I116" s="82">
        <f t="shared" si="14"/>
        <v>18</v>
      </c>
      <c r="J116" s="82">
        <f t="shared" si="14"/>
        <v>18</v>
      </c>
      <c r="K116" s="82">
        <f t="shared" si="14"/>
        <v>18</v>
      </c>
      <c r="L116" s="82">
        <f t="shared" si="14"/>
        <v>18</v>
      </c>
      <c r="M116" s="82">
        <f t="shared" si="14"/>
        <v>18</v>
      </c>
      <c r="N116" s="82">
        <f t="shared" si="14"/>
        <v>18</v>
      </c>
      <c r="O116" s="82">
        <f t="shared" si="14"/>
        <v>18</v>
      </c>
      <c r="P116" s="82">
        <f t="shared" si="14"/>
        <v>18</v>
      </c>
      <c r="Q116" s="82">
        <f t="shared" si="14"/>
        <v>18</v>
      </c>
      <c r="R116" s="82">
        <f t="shared" si="14"/>
        <v>18</v>
      </c>
      <c r="S116" s="82">
        <f t="shared" si="14"/>
        <v>18</v>
      </c>
      <c r="T116" s="83"/>
      <c r="U116" s="37"/>
      <c r="V116" s="37"/>
      <c r="W116" s="82">
        <f t="shared" si="14"/>
        <v>18</v>
      </c>
      <c r="X116" s="82">
        <f t="shared" si="14"/>
        <v>18</v>
      </c>
      <c r="Y116" s="82">
        <f t="shared" si="14"/>
        <v>18</v>
      </c>
      <c r="Z116" s="82">
        <f t="shared" si="14"/>
        <v>18</v>
      </c>
      <c r="AA116" s="82">
        <f t="shared" si="14"/>
        <v>18</v>
      </c>
      <c r="AB116" s="82">
        <f t="shared" si="14"/>
        <v>18</v>
      </c>
      <c r="AC116" s="82">
        <f t="shared" si="14"/>
        <v>18</v>
      </c>
      <c r="AD116" s="82">
        <f t="shared" si="14"/>
        <v>18</v>
      </c>
      <c r="AE116" s="82">
        <f t="shared" si="14"/>
        <v>18</v>
      </c>
      <c r="AF116" s="82">
        <f t="shared" si="14"/>
        <v>18</v>
      </c>
      <c r="AG116" s="82">
        <f t="shared" si="14"/>
        <v>18</v>
      </c>
      <c r="AH116" s="82">
        <f t="shared" si="14"/>
        <v>18</v>
      </c>
      <c r="AI116" s="82">
        <f t="shared" si="14"/>
        <v>18</v>
      </c>
      <c r="AJ116" s="82">
        <f t="shared" si="14"/>
        <v>18</v>
      </c>
      <c r="AK116" s="82">
        <f t="shared" si="14"/>
        <v>18</v>
      </c>
      <c r="AL116" s="82">
        <f t="shared" si="14"/>
        <v>18</v>
      </c>
      <c r="AM116" s="82">
        <f t="shared" si="14"/>
        <v>18</v>
      </c>
      <c r="AN116" s="82">
        <f t="shared" si="14"/>
        <v>0</v>
      </c>
      <c r="AO116" s="82">
        <f t="shared" si="14"/>
        <v>0</v>
      </c>
      <c r="AP116" s="82">
        <f t="shared" si="14"/>
        <v>0</v>
      </c>
      <c r="AQ116" s="82">
        <f t="shared" si="14"/>
        <v>0</v>
      </c>
      <c r="AR116" s="82">
        <f t="shared" si="14"/>
        <v>0</v>
      </c>
      <c r="AS116" s="82">
        <f t="shared" si="14"/>
        <v>0</v>
      </c>
      <c r="AT116" s="83"/>
      <c r="AU116" s="84"/>
      <c r="AV116" s="84"/>
      <c r="AW116" s="84"/>
      <c r="AX116" s="84"/>
      <c r="AY116" s="84"/>
      <c r="AZ116" s="84"/>
      <c r="BA116" s="84"/>
      <c r="BB116" s="84"/>
      <c r="BC116" s="85"/>
    </row>
    <row r="117" spans="1:55" ht="20.100000000000001" customHeight="1" x14ac:dyDescent="0.25">
      <c r="A117" s="79" t="s">
        <v>41</v>
      </c>
      <c r="B117" s="80"/>
      <c r="C117" s="81"/>
      <c r="D117" s="82">
        <f>SUM(D115:D116)</f>
        <v>54</v>
      </c>
      <c r="E117" s="82">
        <f t="shared" ref="E117:S117" si="15">SUM(E115:E116)</f>
        <v>54</v>
      </c>
      <c r="F117" s="82">
        <f t="shared" si="15"/>
        <v>54</v>
      </c>
      <c r="G117" s="82">
        <f t="shared" si="15"/>
        <v>54</v>
      </c>
      <c r="H117" s="82">
        <f t="shared" si="15"/>
        <v>54</v>
      </c>
      <c r="I117" s="82">
        <f t="shared" si="15"/>
        <v>54</v>
      </c>
      <c r="J117" s="82">
        <f t="shared" si="15"/>
        <v>54</v>
      </c>
      <c r="K117" s="82">
        <f t="shared" si="15"/>
        <v>54</v>
      </c>
      <c r="L117" s="82">
        <f t="shared" si="15"/>
        <v>54</v>
      </c>
      <c r="M117" s="82">
        <f t="shared" si="15"/>
        <v>54</v>
      </c>
      <c r="N117" s="82">
        <f t="shared" si="15"/>
        <v>54</v>
      </c>
      <c r="O117" s="82">
        <f t="shared" si="15"/>
        <v>54</v>
      </c>
      <c r="P117" s="82">
        <f t="shared" si="15"/>
        <v>54</v>
      </c>
      <c r="Q117" s="82">
        <f t="shared" si="15"/>
        <v>54</v>
      </c>
      <c r="R117" s="82">
        <f t="shared" si="15"/>
        <v>54</v>
      </c>
      <c r="S117" s="82">
        <f t="shared" si="15"/>
        <v>54</v>
      </c>
      <c r="T117" s="83"/>
      <c r="U117" s="37"/>
      <c r="V117" s="37"/>
      <c r="W117" s="82">
        <f t="shared" ref="W117:AR117" si="16">SUM(W115:W116)</f>
        <v>54</v>
      </c>
      <c r="X117" s="82">
        <f t="shared" si="16"/>
        <v>54</v>
      </c>
      <c r="Y117" s="82">
        <f t="shared" si="16"/>
        <v>54</v>
      </c>
      <c r="Z117" s="82">
        <f t="shared" si="16"/>
        <v>54</v>
      </c>
      <c r="AA117" s="82">
        <f t="shared" si="16"/>
        <v>54</v>
      </c>
      <c r="AB117" s="82">
        <f t="shared" si="16"/>
        <v>54</v>
      </c>
      <c r="AC117" s="82">
        <f t="shared" si="16"/>
        <v>54</v>
      </c>
      <c r="AD117" s="82">
        <f t="shared" si="16"/>
        <v>54</v>
      </c>
      <c r="AE117" s="82">
        <f t="shared" si="16"/>
        <v>54</v>
      </c>
      <c r="AF117" s="82">
        <f t="shared" si="16"/>
        <v>54</v>
      </c>
      <c r="AG117" s="82">
        <f t="shared" si="16"/>
        <v>54</v>
      </c>
      <c r="AH117" s="82">
        <f t="shared" si="16"/>
        <v>54</v>
      </c>
      <c r="AI117" s="82">
        <f t="shared" si="16"/>
        <v>54</v>
      </c>
      <c r="AJ117" s="82">
        <f t="shared" si="16"/>
        <v>54</v>
      </c>
      <c r="AK117" s="82">
        <f t="shared" si="16"/>
        <v>54</v>
      </c>
      <c r="AL117" s="82">
        <f t="shared" si="16"/>
        <v>54</v>
      </c>
      <c r="AM117" s="82">
        <f t="shared" si="16"/>
        <v>54</v>
      </c>
      <c r="AN117" s="82">
        <f t="shared" si="16"/>
        <v>36</v>
      </c>
      <c r="AO117" s="82">
        <f t="shared" si="16"/>
        <v>36</v>
      </c>
      <c r="AP117" s="82">
        <f t="shared" si="16"/>
        <v>36</v>
      </c>
      <c r="AQ117" s="82">
        <f t="shared" si="16"/>
        <v>36</v>
      </c>
      <c r="AR117" s="82">
        <f t="shared" si="16"/>
        <v>36</v>
      </c>
      <c r="AS117" s="82">
        <f>SUM(AS115:AS116)</f>
        <v>36</v>
      </c>
      <c r="AT117" s="83"/>
      <c r="AU117" s="84"/>
      <c r="AV117" s="84"/>
      <c r="AW117" s="84"/>
      <c r="AX117" s="84"/>
      <c r="AY117" s="84"/>
      <c r="AZ117" s="84"/>
      <c r="BA117" s="84"/>
      <c r="BB117" s="84"/>
      <c r="BC117" s="85"/>
    </row>
  </sheetData>
  <mergeCells count="25">
    <mergeCell ref="A117:C117"/>
    <mergeCell ref="AR2:AT2"/>
    <mergeCell ref="AU2:AU4"/>
    <mergeCell ref="AV2:AY2"/>
    <mergeCell ref="AZ2:BC2"/>
    <mergeCell ref="A115:C115"/>
    <mergeCell ref="A116:C11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2018-08-30T19:46:29Z</dcterms:created>
  <dcterms:modified xsi:type="dcterms:W3CDTF">2018-08-30T19:48:24Z</dcterms:modified>
</cp:coreProperties>
</file>