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КАЛЕНДАРНЫЕ ГРАФИКИ\Наладчик станков и оборудования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89" i="1" l="1"/>
  <c r="AO288" i="1"/>
  <c r="AO290" i="1" s="1"/>
  <c r="AM288" i="1"/>
  <c r="AE288" i="1"/>
  <c r="W288" i="1"/>
  <c r="I288" i="1"/>
  <c r="B286" i="1"/>
  <c r="A286" i="1"/>
  <c r="AO279" i="1"/>
  <c r="AN279" i="1"/>
  <c r="AM279" i="1"/>
  <c r="AL279" i="1"/>
  <c r="AL241" i="1" s="1"/>
  <c r="AL289" i="1" s="1"/>
  <c r="AK279" i="1"/>
  <c r="AJ279" i="1"/>
  <c r="AI279" i="1"/>
  <c r="AH279" i="1"/>
  <c r="AH241" i="1" s="1"/>
  <c r="AH289" i="1" s="1"/>
  <c r="AG279" i="1"/>
  <c r="AF279" i="1"/>
  <c r="AE279" i="1"/>
  <c r="AD279" i="1"/>
  <c r="AD241" i="1" s="1"/>
  <c r="AC279" i="1"/>
  <c r="AB279" i="1"/>
  <c r="AA279" i="1"/>
  <c r="Z279" i="1"/>
  <c r="Z241" i="1" s="1"/>
  <c r="Z289" i="1" s="1"/>
  <c r="Y279" i="1"/>
  <c r="X279" i="1"/>
  <c r="W279" i="1"/>
  <c r="T279" i="1"/>
  <c r="T241" i="1" s="1"/>
  <c r="T289" i="1" s="1"/>
  <c r="S279" i="1"/>
  <c r="R279" i="1"/>
  <c r="Q279" i="1"/>
  <c r="P279" i="1"/>
  <c r="P241" i="1" s="1"/>
  <c r="P289" i="1" s="1"/>
  <c r="O279" i="1"/>
  <c r="N279" i="1"/>
  <c r="M279" i="1"/>
  <c r="L279" i="1"/>
  <c r="K279" i="1"/>
  <c r="J279" i="1"/>
  <c r="I279" i="1"/>
  <c r="H279" i="1"/>
  <c r="H241" i="1" s="1"/>
  <c r="H289" i="1" s="1"/>
  <c r="G279" i="1"/>
  <c r="F279" i="1"/>
  <c r="E279" i="1"/>
  <c r="D279" i="1"/>
  <c r="D241" i="1" s="1"/>
  <c r="D289" i="1" s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A278" i="1"/>
  <c r="B276" i="1"/>
  <c r="A276" i="1"/>
  <c r="B274" i="1"/>
  <c r="A274" i="1"/>
  <c r="B272" i="1"/>
  <c r="A272" i="1"/>
  <c r="B270" i="1"/>
  <c r="A270" i="1"/>
  <c r="B268" i="1"/>
  <c r="A268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B264" i="1"/>
  <c r="A264" i="1"/>
  <c r="B262" i="1"/>
  <c r="A262" i="1"/>
  <c r="B260" i="1"/>
  <c r="A260" i="1"/>
  <c r="B258" i="1"/>
  <c r="A258" i="1"/>
  <c r="B256" i="1"/>
  <c r="A256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AO254" i="1"/>
  <c r="AN254" i="1"/>
  <c r="AM254" i="1"/>
  <c r="AM240" i="1" s="1"/>
  <c r="AL254" i="1"/>
  <c r="AK254" i="1"/>
  <c r="AJ254" i="1"/>
  <c r="AI254" i="1"/>
  <c r="AI240" i="1" s="1"/>
  <c r="AI288" i="1" s="1"/>
  <c r="AH254" i="1"/>
  <c r="AG254" i="1"/>
  <c r="AF254" i="1"/>
  <c r="AE254" i="1"/>
  <c r="AE240" i="1" s="1"/>
  <c r="AD254" i="1"/>
  <c r="AC254" i="1"/>
  <c r="AB254" i="1"/>
  <c r="AA254" i="1"/>
  <c r="AA240" i="1" s="1"/>
  <c r="AA288" i="1" s="1"/>
  <c r="Z254" i="1"/>
  <c r="Y254" i="1"/>
  <c r="X254" i="1"/>
  <c r="W254" i="1"/>
  <c r="W240" i="1" s="1"/>
  <c r="T254" i="1"/>
  <c r="S254" i="1"/>
  <c r="R254" i="1"/>
  <c r="Q254" i="1"/>
  <c r="Q240" i="1" s="1"/>
  <c r="Q288" i="1" s="1"/>
  <c r="P254" i="1"/>
  <c r="O254" i="1"/>
  <c r="N254" i="1"/>
  <c r="M254" i="1"/>
  <c r="M240" i="1" s="1"/>
  <c r="M288" i="1" s="1"/>
  <c r="L254" i="1"/>
  <c r="K254" i="1"/>
  <c r="J254" i="1"/>
  <c r="I254" i="1"/>
  <c r="I240" i="1" s="1"/>
  <c r="H254" i="1"/>
  <c r="G254" i="1"/>
  <c r="F254" i="1"/>
  <c r="E254" i="1"/>
  <c r="E240" i="1" s="1"/>
  <c r="E288" i="1" s="1"/>
  <c r="D254" i="1"/>
  <c r="A254" i="1"/>
  <c r="A252" i="1"/>
  <c r="A248" i="1"/>
  <c r="A246" i="1"/>
  <c r="A244" i="1"/>
  <c r="AN243" i="1"/>
  <c r="AM243" i="1"/>
  <c r="AM241" i="1" s="1"/>
  <c r="AL243" i="1"/>
  <c r="AK243" i="1"/>
  <c r="AK241" i="1" s="1"/>
  <c r="AJ243" i="1"/>
  <c r="AI243" i="1"/>
  <c r="AI241" i="1" s="1"/>
  <c r="AH243" i="1"/>
  <c r="AG243" i="1"/>
  <c r="AF243" i="1"/>
  <c r="AE243" i="1"/>
  <c r="AE241" i="1" s="1"/>
  <c r="AE289" i="1" s="1"/>
  <c r="AD243" i="1"/>
  <c r="AC243" i="1"/>
  <c r="AB243" i="1"/>
  <c r="AA243" i="1"/>
  <c r="AA241" i="1" s="1"/>
  <c r="Z243" i="1"/>
  <c r="Y243" i="1"/>
  <c r="X243" i="1"/>
  <c r="W243" i="1"/>
  <c r="W241" i="1" s="1"/>
  <c r="W289" i="1" s="1"/>
  <c r="T243" i="1"/>
  <c r="S243" i="1"/>
  <c r="S241" i="1" s="1"/>
  <c r="R243" i="1"/>
  <c r="Q243" i="1"/>
  <c r="Q241" i="1" s="1"/>
  <c r="P243" i="1"/>
  <c r="O243" i="1"/>
  <c r="N243" i="1"/>
  <c r="M243" i="1"/>
  <c r="M241" i="1" s="1"/>
  <c r="M289" i="1" s="1"/>
  <c r="L243" i="1"/>
  <c r="K243" i="1"/>
  <c r="K241" i="1" s="1"/>
  <c r="J243" i="1"/>
  <c r="I243" i="1"/>
  <c r="I241" i="1" s="1"/>
  <c r="H243" i="1"/>
  <c r="G243" i="1"/>
  <c r="F243" i="1"/>
  <c r="E243" i="1"/>
  <c r="E241" i="1" s="1"/>
  <c r="E289" i="1" s="1"/>
  <c r="D243" i="1"/>
  <c r="AN242" i="1"/>
  <c r="AN240" i="1" s="1"/>
  <c r="AM242" i="1"/>
  <c r="AL242" i="1"/>
  <c r="AL240" i="1" s="1"/>
  <c r="AL288" i="1" s="1"/>
  <c r="AL290" i="1" s="1"/>
  <c r="AK242" i="1"/>
  <c r="AJ242" i="1"/>
  <c r="AI242" i="1"/>
  <c r="AH242" i="1"/>
  <c r="AH240" i="1" s="1"/>
  <c r="AG242" i="1"/>
  <c r="AF242" i="1"/>
  <c r="AE242" i="1"/>
  <c r="AD242" i="1"/>
  <c r="AD240" i="1" s="1"/>
  <c r="AC242" i="1"/>
  <c r="AB242" i="1"/>
  <c r="AB240" i="1" s="1"/>
  <c r="AA242" i="1"/>
  <c r="Z242" i="1"/>
  <c r="Z240" i="1" s="1"/>
  <c r="Z288" i="1" s="1"/>
  <c r="Z290" i="1" s="1"/>
  <c r="Y242" i="1"/>
  <c r="X242" i="1"/>
  <c r="X240" i="1" s="1"/>
  <c r="W242" i="1"/>
  <c r="T242" i="1"/>
  <c r="S242" i="1"/>
  <c r="R242" i="1"/>
  <c r="Q242" i="1"/>
  <c r="P242" i="1"/>
  <c r="P240" i="1" s="1"/>
  <c r="P288" i="1" s="1"/>
  <c r="P290" i="1" s="1"/>
  <c r="O242" i="1"/>
  <c r="N242" i="1"/>
  <c r="M242" i="1"/>
  <c r="L242" i="1"/>
  <c r="L240" i="1" s="1"/>
  <c r="K242" i="1"/>
  <c r="J242" i="1"/>
  <c r="I242" i="1"/>
  <c r="H242" i="1"/>
  <c r="H240" i="1" s="1"/>
  <c r="H288" i="1" s="1"/>
  <c r="H290" i="1" s="1"/>
  <c r="G242" i="1"/>
  <c r="F242" i="1"/>
  <c r="F240" i="1" s="1"/>
  <c r="E242" i="1"/>
  <c r="D242" i="1"/>
  <c r="D240" i="1" s="1"/>
  <c r="AG241" i="1"/>
  <c r="AC241" i="1"/>
  <c r="Y241" i="1"/>
  <c r="O241" i="1"/>
  <c r="L241" i="1"/>
  <c r="G241" i="1"/>
  <c r="AK240" i="1"/>
  <c r="AJ240" i="1"/>
  <c r="AG240" i="1"/>
  <c r="AF240" i="1"/>
  <c r="AC240" i="1"/>
  <c r="Y240" i="1"/>
  <c r="T240" i="1"/>
  <c r="S240" i="1"/>
  <c r="R240" i="1"/>
  <c r="O240" i="1"/>
  <c r="N240" i="1"/>
  <c r="K240" i="1"/>
  <c r="J240" i="1"/>
  <c r="G240" i="1"/>
  <c r="B228" i="1"/>
  <c r="B224" i="1"/>
  <c r="AN223" i="1"/>
  <c r="AM223" i="1"/>
  <c r="AL223" i="1"/>
  <c r="AK223" i="1"/>
  <c r="AK289" i="1" s="1"/>
  <c r="AJ223" i="1"/>
  <c r="AI223" i="1"/>
  <c r="AH223" i="1"/>
  <c r="AG223" i="1"/>
  <c r="AG289" i="1" s="1"/>
  <c r="AF223" i="1"/>
  <c r="AE223" i="1"/>
  <c r="AD223" i="1"/>
  <c r="AC223" i="1"/>
  <c r="AC289" i="1" s="1"/>
  <c r="AB223" i="1"/>
  <c r="AA223" i="1"/>
  <c r="Z223" i="1"/>
  <c r="Y223" i="1"/>
  <c r="Y289" i="1" s="1"/>
  <c r="X223" i="1"/>
  <c r="W223" i="1"/>
  <c r="T223" i="1"/>
  <c r="S223" i="1"/>
  <c r="S289" i="1" s="1"/>
  <c r="R223" i="1"/>
  <c r="Q223" i="1"/>
  <c r="P223" i="1"/>
  <c r="O223" i="1"/>
  <c r="O289" i="1" s="1"/>
  <c r="N223" i="1"/>
  <c r="M223" i="1"/>
  <c r="L223" i="1"/>
  <c r="K223" i="1"/>
  <c r="K289" i="1" s="1"/>
  <c r="J223" i="1"/>
  <c r="I223" i="1"/>
  <c r="H223" i="1"/>
  <c r="G223" i="1"/>
  <c r="G289" i="1" s="1"/>
  <c r="F223" i="1"/>
  <c r="E223" i="1"/>
  <c r="D223" i="1"/>
  <c r="AN222" i="1"/>
  <c r="AN288" i="1" s="1"/>
  <c r="AM222" i="1"/>
  <c r="AL222" i="1"/>
  <c r="AK222" i="1"/>
  <c r="AJ222" i="1"/>
  <c r="AJ288" i="1" s="1"/>
  <c r="AI222" i="1"/>
  <c r="AH222" i="1"/>
  <c r="AG222" i="1"/>
  <c r="AF222" i="1"/>
  <c r="AF288" i="1" s="1"/>
  <c r="AE222" i="1"/>
  <c r="AD222" i="1"/>
  <c r="AC222" i="1"/>
  <c r="AC288" i="1" s="1"/>
  <c r="AB222" i="1"/>
  <c r="AB288" i="1" s="1"/>
  <c r="AA222" i="1"/>
  <c r="Z222" i="1"/>
  <c r="Y222" i="1"/>
  <c r="X222" i="1"/>
  <c r="X288" i="1" s="1"/>
  <c r="W222" i="1"/>
  <c r="T222" i="1"/>
  <c r="S222" i="1"/>
  <c r="R222" i="1"/>
  <c r="R288" i="1" s="1"/>
  <c r="Q222" i="1"/>
  <c r="P222" i="1"/>
  <c r="O222" i="1"/>
  <c r="N222" i="1"/>
  <c r="N288" i="1" s="1"/>
  <c r="M222" i="1"/>
  <c r="L222" i="1"/>
  <c r="K222" i="1"/>
  <c r="K288" i="1" s="1"/>
  <c r="J222" i="1"/>
  <c r="J288" i="1" s="1"/>
  <c r="I222" i="1"/>
  <c r="H222" i="1"/>
  <c r="G222" i="1"/>
  <c r="F222" i="1"/>
  <c r="F288" i="1" s="1"/>
  <c r="E222" i="1"/>
  <c r="D222" i="1"/>
  <c r="Q213" i="1"/>
  <c r="Q215" i="1" s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B278" i="1" s="1"/>
  <c r="A203" i="1"/>
  <c r="B201" i="1"/>
  <c r="A201" i="1"/>
  <c r="B199" i="1"/>
  <c r="A199" i="1"/>
  <c r="B197" i="1"/>
  <c r="A197" i="1"/>
  <c r="B195" i="1"/>
  <c r="A195" i="1"/>
  <c r="B193" i="1"/>
  <c r="A193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D166" i="1" s="1"/>
  <c r="AC192" i="1"/>
  <c r="AB192" i="1"/>
  <c r="AA192" i="1"/>
  <c r="Z192" i="1"/>
  <c r="Z166" i="1" s="1"/>
  <c r="Z214" i="1" s="1"/>
  <c r="Y192" i="1"/>
  <c r="X192" i="1"/>
  <c r="W192" i="1"/>
  <c r="S192" i="1"/>
  <c r="R192" i="1"/>
  <c r="Q192" i="1"/>
  <c r="Q166" i="1" s="1"/>
  <c r="P192" i="1"/>
  <c r="O192" i="1"/>
  <c r="O166" i="1" s="1"/>
  <c r="N192" i="1"/>
  <c r="M192" i="1"/>
  <c r="M166" i="1" s="1"/>
  <c r="L192" i="1"/>
  <c r="K192" i="1"/>
  <c r="K166" i="1" s="1"/>
  <c r="J192" i="1"/>
  <c r="I192" i="1"/>
  <c r="I166" i="1" s="1"/>
  <c r="H192" i="1"/>
  <c r="G192" i="1"/>
  <c r="F192" i="1"/>
  <c r="E192" i="1"/>
  <c r="E166" i="1" s="1"/>
  <c r="D192" i="1"/>
  <c r="AT191" i="1"/>
  <c r="AS191" i="1"/>
  <c r="AR191" i="1"/>
  <c r="AR165" i="1" s="1"/>
  <c r="AQ191" i="1"/>
  <c r="AP191" i="1"/>
  <c r="AP165" i="1" s="1"/>
  <c r="AO191" i="1"/>
  <c r="AN191" i="1"/>
  <c r="AN165" i="1" s="1"/>
  <c r="AM191" i="1"/>
  <c r="AL191" i="1"/>
  <c r="AL165" i="1" s="1"/>
  <c r="AL213" i="1" s="1"/>
  <c r="AK191" i="1"/>
  <c r="AJ191" i="1"/>
  <c r="AJ165" i="1" s="1"/>
  <c r="AI191" i="1"/>
  <c r="AH191" i="1"/>
  <c r="AG191" i="1"/>
  <c r="AF191" i="1"/>
  <c r="AF165" i="1" s="1"/>
  <c r="AE191" i="1"/>
  <c r="AD191" i="1"/>
  <c r="AC191" i="1"/>
  <c r="AB191" i="1"/>
  <c r="AB165" i="1" s="1"/>
  <c r="AA191" i="1"/>
  <c r="Z191" i="1"/>
  <c r="Z165" i="1" s="1"/>
  <c r="Y191" i="1"/>
  <c r="X191" i="1"/>
  <c r="X165" i="1" s="1"/>
  <c r="W191" i="1"/>
  <c r="V191" i="1"/>
  <c r="V165" i="1" s="1"/>
  <c r="V213" i="1" s="1"/>
  <c r="U191" i="1"/>
  <c r="T191" i="1"/>
  <c r="T165" i="1" s="1"/>
  <c r="T213" i="1" s="1"/>
  <c r="S191" i="1"/>
  <c r="R191" i="1"/>
  <c r="Q191" i="1"/>
  <c r="P191" i="1"/>
  <c r="O191" i="1"/>
  <c r="N191" i="1"/>
  <c r="M191" i="1"/>
  <c r="L191" i="1"/>
  <c r="K191" i="1"/>
  <c r="J191" i="1"/>
  <c r="J165" i="1" s="1"/>
  <c r="J213" i="1" s="1"/>
  <c r="I191" i="1"/>
  <c r="H191" i="1"/>
  <c r="G191" i="1"/>
  <c r="F191" i="1"/>
  <c r="E191" i="1"/>
  <c r="D191" i="1"/>
  <c r="B191" i="1"/>
  <c r="A191" i="1"/>
  <c r="B189" i="1"/>
  <c r="A189" i="1"/>
  <c r="B187" i="1"/>
  <c r="A187" i="1"/>
  <c r="B185" i="1"/>
  <c r="A185" i="1"/>
  <c r="B183" i="1"/>
  <c r="A183" i="1"/>
  <c r="B181" i="1"/>
  <c r="A181" i="1"/>
  <c r="AT180" i="1"/>
  <c r="AS180" i="1"/>
  <c r="AR180" i="1"/>
  <c r="AQ180" i="1"/>
  <c r="AQ166" i="1" s="1"/>
  <c r="AP180" i="1"/>
  <c r="AO180" i="1"/>
  <c r="AO166" i="1" s="1"/>
  <c r="AO214" i="1" s="1"/>
  <c r="AN180" i="1"/>
  <c r="AM180" i="1"/>
  <c r="AL180" i="1"/>
  <c r="AK180" i="1"/>
  <c r="AK166" i="1" s="1"/>
  <c r="AK214" i="1" s="1"/>
  <c r="AJ180" i="1"/>
  <c r="AI180" i="1"/>
  <c r="AH180" i="1"/>
  <c r="AG180" i="1"/>
  <c r="AG166" i="1" s="1"/>
  <c r="AF180" i="1"/>
  <c r="AE180" i="1"/>
  <c r="AD180" i="1"/>
  <c r="AC180" i="1"/>
  <c r="AC166" i="1" s="1"/>
  <c r="AC214" i="1" s="1"/>
  <c r="AC215" i="1" s="1"/>
  <c r="AB180" i="1"/>
  <c r="AA180" i="1"/>
  <c r="Z180" i="1"/>
  <c r="Y180" i="1"/>
  <c r="Y166" i="1" s="1"/>
  <c r="Y214" i="1" s="1"/>
  <c r="X180" i="1"/>
  <c r="W180" i="1"/>
  <c r="S180" i="1"/>
  <c r="R180" i="1"/>
  <c r="Q180" i="1"/>
  <c r="P180" i="1"/>
  <c r="O180" i="1"/>
  <c r="N180" i="1"/>
  <c r="M180" i="1"/>
  <c r="L180" i="1"/>
  <c r="K180" i="1"/>
  <c r="J180" i="1"/>
  <c r="J166" i="1" s="1"/>
  <c r="J214" i="1" s="1"/>
  <c r="I180" i="1"/>
  <c r="H180" i="1"/>
  <c r="G180" i="1"/>
  <c r="F180" i="1"/>
  <c r="F166" i="1" s="1"/>
  <c r="F214" i="1" s="1"/>
  <c r="E180" i="1"/>
  <c r="D180" i="1"/>
  <c r="AT179" i="1"/>
  <c r="AS179" i="1"/>
  <c r="AR179" i="1"/>
  <c r="AQ179" i="1"/>
  <c r="AP179" i="1"/>
  <c r="AO179" i="1"/>
  <c r="AN179" i="1"/>
  <c r="AM179" i="1"/>
  <c r="AL179" i="1"/>
  <c r="AK179" i="1"/>
  <c r="AK165" i="1" s="1"/>
  <c r="AK213" i="1" s="1"/>
  <c r="AK215" i="1" s="1"/>
  <c r="AJ179" i="1"/>
  <c r="AI179" i="1"/>
  <c r="AH179" i="1"/>
  <c r="AG179" i="1"/>
  <c r="AG165" i="1" s="1"/>
  <c r="AG213" i="1" s="1"/>
  <c r="AF179" i="1"/>
  <c r="AE179" i="1"/>
  <c r="AD179" i="1"/>
  <c r="AC179" i="1"/>
  <c r="AB179" i="1"/>
  <c r="AA179" i="1"/>
  <c r="Z179" i="1"/>
  <c r="Y179" i="1"/>
  <c r="X179" i="1"/>
  <c r="W179" i="1"/>
  <c r="S179" i="1"/>
  <c r="R179" i="1"/>
  <c r="Q179" i="1"/>
  <c r="P179" i="1"/>
  <c r="P165" i="1" s="1"/>
  <c r="O179" i="1"/>
  <c r="N179" i="1"/>
  <c r="M179" i="1"/>
  <c r="L179" i="1"/>
  <c r="L165" i="1" s="1"/>
  <c r="J179" i="1"/>
  <c r="I179" i="1"/>
  <c r="H179" i="1"/>
  <c r="G179" i="1"/>
  <c r="F179" i="1"/>
  <c r="E179" i="1"/>
  <c r="E165" i="1" s="1"/>
  <c r="E213" i="1" s="1"/>
  <c r="E215" i="1" s="1"/>
  <c r="D179" i="1"/>
  <c r="B179" i="1"/>
  <c r="B254" i="1" s="1"/>
  <c r="A179" i="1"/>
  <c r="B177" i="1"/>
  <c r="B252" i="1" s="1"/>
  <c r="A177" i="1"/>
  <c r="B175" i="1"/>
  <c r="B250" i="1" s="1"/>
  <c r="A175" i="1"/>
  <c r="A250" i="1" s="1"/>
  <c r="B173" i="1"/>
  <c r="B248" i="1" s="1"/>
  <c r="A173" i="1"/>
  <c r="B171" i="1"/>
  <c r="B246" i="1" s="1"/>
  <c r="A171" i="1"/>
  <c r="B169" i="1"/>
  <c r="B244" i="1" s="1"/>
  <c r="A169" i="1"/>
  <c r="AT168" i="1"/>
  <c r="AS168" i="1"/>
  <c r="AR168" i="1"/>
  <c r="AR166" i="1" s="1"/>
  <c r="AQ168" i="1"/>
  <c r="AP168" i="1"/>
  <c r="AO168" i="1"/>
  <c r="AN168" i="1"/>
  <c r="AM168" i="1"/>
  <c r="AL168" i="1"/>
  <c r="AK168" i="1"/>
  <c r="AJ168" i="1"/>
  <c r="AJ166" i="1" s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X166" i="1" s="1"/>
  <c r="W168" i="1"/>
  <c r="V168" i="1"/>
  <c r="U168" i="1"/>
  <c r="T168" i="1"/>
  <c r="T166" i="1" s="1"/>
  <c r="S168" i="1"/>
  <c r="R168" i="1"/>
  <c r="Q168" i="1"/>
  <c r="P168" i="1"/>
  <c r="P166" i="1" s="1"/>
  <c r="P214" i="1" s="1"/>
  <c r="O168" i="1"/>
  <c r="N168" i="1"/>
  <c r="M168" i="1"/>
  <c r="L168" i="1"/>
  <c r="K168" i="1"/>
  <c r="J168" i="1"/>
  <c r="I168" i="1"/>
  <c r="H168" i="1"/>
  <c r="G168" i="1"/>
  <c r="F168" i="1"/>
  <c r="E168" i="1"/>
  <c r="D168" i="1"/>
  <c r="D166" i="1" s="1"/>
  <c r="AT167" i="1"/>
  <c r="AS167" i="1"/>
  <c r="AR167" i="1"/>
  <c r="AQ167" i="1"/>
  <c r="AQ165" i="1" s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E165" i="1" s="1"/>
  <c r="AE213" i="1" s="1"/>
  <c r="AE215" i="1" s="1"/>
  <c r="AD167" i="1"/>
  <c r="AC167" i="1"/>
  <c r="AB167" i="1"/>
  <c r="AA167" i="1"/>
  <c r="AA165" i="1" s="1"/>
  <c r="Z167" i="1"/>
  <c r="Y167" i="1"/>
  <c r="X167" i="1"/>
  <c r="W167" i="1"/>
  <c r="V167" i="1"/>
  <c r="U167" i="1"/>
  <c r="T167" i="1"/>
  <c r="S167" i="1"/>
  <c r="R167" i="1"/>
  <c r="Q167" i="1"/>
  <c r="P167" i="1"/>
  <c r="O167" i="1"/>
  <c r="O165" i="1" s="1"/>
  <c r="N167" i="1"/>
  <c r="M167" i="1"/>
  <c r="L167" i="1"/>
  <c r="K167" i="1"/>
  <c r="K165" i="1" s="1"/>
  <c r="I167" i="1"/>
  <c r="H167" i="1"/>
  <c r="H165" i="1" s="1"/>
  <c r="G167" i="1"/>
  <c r="F167" i="1"/>
  <c r="F165" i="1" s="1"/>
  <c r="F213" i="1" s="1"/>
  <c r="F215" i="1" s="1"/>
  <c r="E167" i="1"/>
  <c r="D167" i="1"/>
  <c r="D165" i="1" s="1"/>
  <c r="B167" i="1"/>
  <c r="B242" i="1" s="1"/>
  <c r="A167" i="1"/>
  <c r="A242" i="1" s="1"/>
  <c r="AS166" i="1"/>
  <c r="AS214" i="1" s="1"/>
  <c r="AN166" i="1"/>
  <c r="AM166" i="1"/>
  <c r="AI166" i="1"/>
  <c r="AH166" i="1"/>
  <c r="AF166" i="1"/>
  <c r="AE166" i="1"/>
  <c r="AB166" i="1"/>
  <c r="AA166" i="1"/>
  <c r="W166" i="1"/>
  <c r="V166" i="1"/>
  <c r="U166" i="1"/>
  <c r="S166" i="1"/>
  <c r="R166" i="1"/>
  <c r="R214" i="1" s="1"/>
  <c r="N166" i="1"/>
  <c r="L166" i="1"/>
  <c r="H166" i="1"/>
  <c r="G166" i="1"/>
  <c r="AT165" i="1"/>
  <c r="AS165" i="1"/>
  <c r="AS213" i="1" s="1"/>
  <c r="AS215" i="1" s="1"/>
  <c r="AO165" i="1"/>
  <c r="AM165" i="1"/>
  <c r="AI165" i="1"/>
  <c r="AH165" i="1"/>
  <c r="AD165" i="1"/>
  <c r="AC165" i="1"/>
  <c r="AC213" i="1" s="1"/>
  <c r="Y165" i="1"/>
  <c r="W165" i="1"/>
  <c r="W213" i="1" s="1"/>
  <c r="W215" i="1" s="1"/>
  <c r="U165" i="1"/>
  <c r="U213" i="1" s="1"/>
  <c r="S165" i="1"/>
  <c r="R165" i="1"/>
  <c r="R213" i="1" s="1"/>
  <c r="R215" i="1" s="1"/>
  <c r="Q165" i="1"/>
  <c r="N165" i="1"/>
  <c r="M165" i="1"/>
  <c r="I165" i="1"/>
  <c r="G165" i="1"/>
  <c r="B163" i="1"/>
  <c r="B238" i="1" s="1"/>
  <c r="A163" i="1"/>
  <c r="A238" i="1" s="1"/>
  <c r="B159" i="1"/>
  <c r="B234" i="1" s="1"/>
  <c r="B157" i="1"/>
  <c r="B232" i="1" s="1"/>
  <c r="B155" i="1"/>
  <c r="B230" i="1" s="1"/>
  <c r="B153" i="1"/>
  <c r="B151" i="1"/>
  <c r="B226" i="1" s="1"/>
  <c r="B149" i="1"/>
  <c r="AT148" i="1"/>
  <c r="AS148" i="1"/>
  <c r="AR148" i="1"/>
  <c r="AQ148" i="1"/>
  <c r="AQ214" i="1" s="1"/>
  <c r="AP148" i="1"/>
  <c r="AO148" i="1"/>
  <c r="AN148" i="1"/>
  <c r="AM148" i="1"/>
  <c r="AM214" i="1" s="1"/>
  <c r="AL148" i="1"/>
  <c r="AK148" i="1"/>
  <c r="AJ148" i="1"/>
  <c r="AI148" i="1"/>
  <c r="AI214" i="1" s="1"/>
  <c r="AH148" i="1"/>
  <c r="AH214" i="1" s="1"/>
  <c r="AG148" i="1"/>
  <c r="AF148" i="1"/>
  <c r="AE148" i="1"/>
  <c r="AE214" i="1" s="1"/>
  <c r="AD148" i="1"/>
  <c r="AC148" i="1"/>
  <c r="AB148" i="1"/>
  <c r="AA148" i="1"/>
  <c r="Z148" i="1"/>
  <c r="Y148" i="1"/>
  <c r="X148" i="1"/>
  <c r="W148" i="1"/>
  <c r="W214" i="1" s="1"/>
  <c r="S148" i="1"/>
  <c r="S214" i="1" s="1"/>
  <c r="R148" i="1"/>
  <c r="Q148" i="1"/>
  <c r="Q214" i="1" s="1"/>
  <c r="P148" i="1"/>
  <c r="O148" i="1"/>
  <c r="N148" i="1"/>
  <c r="M148" i="1"/>
  <c r="M214" i="1" s="1"/>
  <c r="L148" i="1"/>
  <c r="L214" i="1" s="1"/>
  <c r="L215" i="1" s="1"/>
  <c r="K148" i="1"/>
  <c r="J148" i="1"/>
  <c r="I148" i="1"/>
  <c r="I214" i="1" s="1"/>
  <c r="H148" i="1"/>
  <c r="H214" i="1" s="1"/>
  <c r="G148" i="1"/>
  <c r="F148" i="1"/>
  <c r="E148" i="1"/>
  <c r="E214" i="1" s="1"/>
  <c r="D148" i="1"/>
  <c r="D214" i="1" s="1"/>
  <c r="D215" i="1" s="1"/>
  <c r="AT147" i="1"/>
  <c r="AT213" i="1" s="1"/>
  <c r="AS147" i="1"/>
  <c r="AR147" i="1"/>
  <c r="AR213" i="1" s="1"/>
  <c r="AQ147" i="1"/>
  <c r="AQ213" i="1" s="1"/>
  <c r="AQ215" i="1" s="1"/>
  <c r="AP147" i="1"/>
  <c r="AO147" i="1"/>
  <c r="AN147" i="1"/>
  <c r="AN213" i="1" s="1"/>
  <c r="AM147" i="1"/>
  <c r="AM213" i="1" s="1"/>
  <c r="AM215" i="1" s="1"/>
  <c r="AL147" i="1"/>
  <c r="AK147" i="1"/>
  <c r="AJ147" i="1"/>
  <c r="AJ213" i="1" s="1"/>
  <c r="AI147" i="1"/>
  <c r="AI213" i="1" s="1"/>
  <c r="AH147" i="1"/>
  <c r="AG147" i="1"/>
  <c r="AF147" i="1"/>
  <c r="AF213" i="1" s="1"/>
  <c r="AE147" i="1"/>
  <c r="AD147" i="1"/>
  <c r="AD213" i="1" s="1"/>
  <c r="AC147" i="1"/>
  <c r="AB147" i="1"/>
  <c r="AB213" i="1" s="1"/>
  <c r="AA147" i="1"/>
  <c r="AA213" i="1" s="1"/>
  <c r="Z147" i="1"/>
  <c r="Y147" i="1"/>
  <c r="X147" i="1"/>
  <c r="X213" i="1" s="1"/>
  <c r="W147" i="1"/>
  <c r="S147" i="1"/>
  <c r="S213" i="1" s="1"/>
  <c r="S215" i="1" s="1"/>
  <c r="R147" i="1"/>
  <c r="Q147" i="1"/>
  <c r="P147" i="1"/>
  <c r="P213" i="1" s="1"/>
  <c r="O147" i="1"/>
  <c r="N147" i="1"/>
  <c r="M147" i="1"/>
  <c r="M213" i="1" s="1"/>
  <c r="M215" i="1" s="1"/>
  <c r="L147" i="1"/>
  <c r="L213" i="1" s="1"/>
  <c r="K147" i="1"/>
  <c r="J147" i="1"/>
  <c r="I147" i="1"/>
  <c r="H147" i="1"/>
  <c r="H213" i="1" s="1"/>
  <c r="H215" i="1" s="1"/>
  <c r="G147" i="1"/>
  <c r="F147" i="1"/>
  <c r="E147" i="1"/>
  <c r="D147" i="1"/>
  <c r="D213" i="1" s="1"/>
  <c r="AQ139" i="1"/>
  <c r="AM139" i="1"/>
  <c r="AL139" i="1"/>
  <c r="AA139" i="1"/>
  <c r="W139" i="1"/>
  <c r="T139" i="1"/>
  <c r="I139" i="1"/>
  <c r="E139" i="1"/>
  <c r="D139" i="1"/>
  <c r="AG138" i="1"/>
  <c r="AC138" i="1"/>
  <c r="AB138" i="1"/>
  <c r="O138" i="1"/>
  <c r="K138" i="1"/>
  <c r="J138" i="1"/>
  <c r="B132" i="1"/>
  <c r="B205" i="1" s="1"/>
  <c r="B280" i="1" s="1"/>
  <c r="AQ131" i="1"/>
  <c r="AP131" i="1"/>
  <c r="AO131" i="1"/>
  <c r="AO129" i="1" s="1"/>
  <c r="AN131" i="1"/>
  <c r="AN129" i="1" s="1"/>
  <c r="AM131" i="1"/>
  <c r="AL131" i="1"/>
  <c r="AK131" i="1"/>
  <c r="AK129" i="1" s="1"/>
  <c r="AJ131" i="1"/>
  <c r="AJ129" i="1" s="1"/>
  <c r="AI131" i="1"/>
  <c r="AI129" i="1" s="1"/>
  <c r="AI139" i="1" s="1"/>
  <c r="AH131" i="1"/>
  <c r="AG131" i="1"/>
  <c r="AG129" i="1" s="1"/>
  <c r="AF131" i="1"/>
  <c r="AF129" i="1" s="1"/>
  <c r="AE131" i="1"/>
  <c r="AD131" i="1"/>
  <c r="AC131" i="1"/>
  <c r="AC129" i="1" s="1"/>
  <c r="AB131" i="1"/>
  <c r="AB129" i="1" s="1"/>
  <c r="AA131" i="1"/>
  <c r="Z131" i="1"/>
  <c r="Y131" i="1"/>
  <c r="Y129" i="1" s="1"/>
  <c r="X131" i="1"/>
  <c r="X129" i="1" s="1"/>
  <c r="W131" i="1"/>
  <c r="T131" i="1"/>
  <c r="S131" i="1"/>
  <c r="S129" i="1" s="1"/>
  <c r="R131" i="1"/>
  <c r="R129" i="1" s="1"/>
  <c r="Q131" i="1"/>
  <c r="Q129" i="1" s="1"/>
  <c r="Q139" i="1" s="1"/>
  <c r="P131" i="1"/>
  <c r="O131" i="1"/>
  <c r="O129" i="1" s="1"/>
  <c r="N131" i="1"/>
  <c r="N129" i="1" s="1"/>
  <c r="M131" i="1"/>
  <c r="L131" i="1"/>
  <c r="K131" i="1"/>
  <c r="K129" i="1" s="1"/>
  <c r="J131" i="1"/>
  <c r="J129" i="1" s="1"/>
  <c r="I131" i="1"/>
  <c r="H131" i="1"/>
  <c r="G131" i="1"/>
  <c r="G129" i="1" s="1"/>
  <c r="F131" i="1"/>
  <c r="F129" i="1" s="1"/>
  <c r="E131" i="1"/>
  <c r="D131" i="1"/>
  <c r="AQ130" i="1"/>
  <c r="AQ128" i="1" s="1"/>
  <c r="AP130" i="1"/>
  <c r="AP128" i="1" s="1"/>
  <c r="AO130" i="1"/>
  <c r="AO128" i="1" s="1"/>
  <c r="AO138" i="1" s="1"/>
  <c r="AN130" i="1"/>
  <c r="AM130" i="1"/>
  <c r="AM128" i="1" s="1"/>
  <c r="AL130" i="1"/>
  <c r="AL128" i="1" s="1"/>
  <c r="AK130" i="1"/>
  <c r="AJ130" i="1"/>
  <c r="AI130" i="1"/>
  <c r="AI128" i="1" s="1"/>
  <c r="AH130" i="1"/>
  <c r="AH128" i="1" s="1"/>
  <c r="AG130" i="1"/>
  <c r="AF130" i="1"/>
  <c r="AE130" i="1"/>
  <c r="AE128" i="1" s="1"/>
  <c r="AD130" i="1"/>
  <c r="AD128" i="1" s="1"/>
  <c r="AC130" i="1"/>
  <c r="AB130" i="1"/>
  <c r="AA130" i="1"/>
  <c r="AA128" i="1" s="1"/>
  <c r="Z130" i="1"/>
  <c r="Z128" i="1" s="1"/>
  <c r="Y130" i="1"/>
  <c r="Y128" i="1" s="1"/>
  <c r="Y138" i="1" s="1"/>
  <c r="X130" i="1"/>
  <c r="W130" i="1"/>
  <c r="W128" i="1" s="1"/>
  <c r="T130" i="1"/>
  <c r="T128" i="1" s="1"/>
  <c r="S130" i="1"/>
  <c r="R130" i="1"/>
  <c r="Q130" i="1"/>
  <c r="Q128" i="1" s="1"/>
  <c r="P130" i="1"/>
  <c r="P128" i="1" s="1"/>
  <c r="O130" i="1"/>
  <c r="N130" i="1"/>
  <c r="M130" i="1"/>
  <c r="M128" i="1" s="1"/>
  <c r="L130" i="1"/>
  <c r="L128" i="1" s="1"/>
  <c r="K130" i="1"/>
  <c r="J130" i="1"/>
  <c r="I130" i="1"/>
  <c r="I128" i="1" s="1"/>
  <c r="H130" i="1"/>
  <c r="H128" i="1" s="1"/>
  <c r="G130" i="1"/>
  <c r="G128" i="1" s="1"/>
  <c r="G138" i="1" s="1"/>
  <c r="F130" i="1"/>
  <c r="E130" i="1"/>
  <c r="E128" i="1" s="1"/>
  <c r="D130" i="1"/>
  <c r="D128" i="1" s="1"/>
  <c r="B130" i="1"/>
  <c r="AQ129" i="1"/>
  <c r="AP129" i="1"/>
  <c r="AM129" i="1"/>
  <c r="AL129" i="1"/>
  <c r="AH129" i="1"/>
  <c r="AE129" i="1"/>
  <c r="AD129" i="1"/>
  <c r="AA129" i="1"/>
  <c r="Z129" i="1"/>
  <c r="W129" i="1"/>
  <c r="T129" i="1"/>
  <c r="P129" i="1"/>
  <c r="M129" i="1"/>
  <c r="L129" i="1"/>
  <c r="I129" i="1"/>
  <c r="H129" i="1"/>
  <c r="E129" i="1"/>
  <c r="D129" i="1"/>
  <c r="AN128" i="1"/>
  <c r="AK128" i="1"/>
  <c r="AJ128" i="1"/>
  <c r="AG128" i="1"/>
  <c r="AF128" i="1"/>
  <c r="AC128" i="1"/>
  <c r="AB128" i="1"/>
  <c r="X128" i="1"/>
  <c r="S128" i="1"/>
  <c r="R128" i="1"/>
  <c r="O128" i="1"/>
  <c r="N128" i="1"/>
  <c r="K128" i="1"/>
  <c r="J128" i="1"/>
  <c r="F128" i="1"/>
  <c r="B128" i="1"/>
  <c r="B126" i="1"/>
  <c r="A126" i="1"/>
  <c r="A124" i="1"/>
  <c r="A161" i="1" s="1"/>
  <c r="A236" i="1" s="1"/>
  <c r="B122" i="1"/>
  <c r="B120" i="1"/>
  <c r="B118" i="1"/>
  <c r="B116" i="1"/>
  <c r="B114" i="1"/>
  <c r="B112" i="1"/>
  <c r="AQ111" i="1"/>
  <c r="AP111" i="1"/>
  <c r="AP139" i="1" s="1"/>
  <c r="AO111" i="1"/>
  <c r="AN111" i="1"/>
  <c r="AM111" i="1"/>
  <c r="AL111" i="1"/>
  <c r="AK111" i="1"/>
  <c r="AJ111" i="1"/>
  <c r="AI111" i="1"/>
  <c r="AH111" i="1"/>
  <c r="AH139" i="1" s="1"/>
  <c r="AG111" i="1"/>
  <c r="AG139" i="1" s="1"/>
  <c r="AF111" i="1"/>
  <c r="AE111" i="1"/>
  <c r="AD111" i="1"/>
  <c r="AD139" i="1" s="1"/>
  <c r="AC111" i="1"/>
  <c r="AB111" i="1"/>
  <c r="AA111" i="1"/>
  <c r="Z111" i="1"/>
  <c r="Z139" i="1" s="1"/>
  <c r="Y111" i="1"/>
  <c r="X111" i="1"/>
  <c r="W111" i="1"/>
  <c r="T111" i="1"/>
  <c r="S111" i="1"/>
  <c r="R111" i="1"/>
  <c r="Q111" i="1"/>
  <c r="P111" i="1"/>
  <c r="P139" i="1" s="1"/>
  <c r="O111" i="1"/>
  <c r="O139" i="1" s="1"/>
  <c r="N111" i="1"/>
  <c r="M111" i="1"/>
  <c r="L111" i="1"/>
  <c r="L139" i="1" s="1"/>
  <c r="K111" i="1"/>
  <c r="J111" i="1"/>
  <c r="I111" i="1"/>
  <c r="H111" i="1"/>
  <c r="H139" i="1" s="1"/>
  <c r="G111" i="1"/>
  <c r="F111" i="1"/>
  <c r="E111" i="1"/>
  <c r="D111" i="1"/>
  <c r="AQ110" i="1"/>
  <c r="AP110" i="1"/>
  <c r="AO110" i="1"/>
  <c r="AN110" i="1"/>
  <c r="AN138" i="1" s="1"/>
  <c r="AN140" i="1" s="1"/>
  <c r="AM110" i="1"/>
  <c r="AM138" i="1" s="1"/>
  <c r="AM140" i="1" s="1"/>
  <c r="AL110" i="1"/>
  <c r="AK110" i="1"/>
  <c r="AJ110" i="1"/>
  <c r="AJ138" i="1" s="1"/>
  <c r="AJ140" i="1" s="1"/>
  <c r="AI110" i="1"/>
  <c r="AH110" i="1"/>
  <c r="AG110" i="1"/>
  <c r="AF110" i="1"/>
  <c r="AF138" i="1" s="1"/>
  <c r="AF140" i="1" s="1"/>
  <c r="AE110" i="1"/>
  <c r="AD110" i="1"/>
  <c r="AC110" i="1"/>
  <c r="AB110" i="1"/>
  <c r="AA110" i="1"/>
  <c r="Z110" i="1"/>
  <c r="Y110" i="1"/>
  <c r="X110" i="1"/>
  <c r="X138" i="1" s="1"/>
  <c r="X140" i="1" s="1"/>
  <c r="W110" i="1"/>
  <c r="W138" i="1" s="1"/>
  <c r="W140" i="1" s="1"/>
  <c r="T110" i="1"/>
  <c r="S110" i="1"/>
  <c r="R110" i="1"/>
  <c r="R138" i="1" s="1"/>
  <c r="R140" i="1" s="1"/>
  <c r="Q110" i="1"/>
  <c r="P110" i="1"/>
  <c r="O110" i="1"/>
  <c r="N110" i="1"/>
  <c r="N138" i="1" s="1"/>
  <c r="N140" i="1" s="1"/>
  <c r="M110" i="1"/>
  <c r="L110" i="1"/>
  <c r="K110" i="1"/>
  <c r="J110" i="1"/>
  <c r="I110" i="1"/>
  <c r="H110" i="1"/>
  <c r="G110" i="1"/>
  <c r="F110" i="1"/>
  <c r="F138" i="1" s="1"/>
  <c r="F140" i="1" s="1"/>
  <c r="E110" i="1"/>
  <c r="E138" i="1" s="1"/>
  <c r="E140" i="1" s="1"/>
  <c r="D110" i="1"/>
  <c r="B102" i="1"/>
  <c r="B96" i="1"/>
  <c r="A96" i="1"/>
  <c r="B94" i="1"/>
  <c r="B86" i="1"/>
  <c r="B82" i="1"/>
  <c r="B80" i="1"/>
  <c r="AQ79" i="1"/>
  <c r="AP79" i="1"/>
  <c r="AO79" i="1"/>
  <c r="AN79" i="1"/>
  <c r="AN139" i="1" s="1"/>
  <c r="AM79" i="1"/>
  <c r="AL79" i="1"/>
  <c r="AK79" i="1"/>
  <c r="AJ79" i="1"/>
  <c r="AJ139" i="1" s="1"/>
  <c r="AI79" i="1"/>
  <c r="AH79" i="1"/>
  <c r="AG79" i="1"/>
  <c r="AF79" i="1"/>
  <c r="AF139" i="1" s="1"/>
  <c r="AE79" i="1"/>
  <c r="AD79" i="1"/>
  <c r="AC79" i="1"/>
  <c r="AB79" i="1"/>
  <c r="AB139" i="1" s="1"/>
  <c r="AA79" i="1"/>
  <c r="Z79" i="1"/>
  <c r="Y79" i="1"/>
  <c r="X79" i="1"/>
  <c r="X139" i="1" s="1"/>
  <c r="W79" i="1"/>
  <c r="T79" i="1"/>
  <c r="S79" i="1"/>
  <c r="R79" i="1"/>
  <c r="R139" i="1" s="1"/>
  <c r="Q79" i="1"/>
  <c r="P79" i="1"/>
  <c r="O79" i="1"/>
  <c r="N79" i="1"/>
  <c r="N139" i="1" s="1"/>
  <c r="M79" i="1"/>
  <c r="L79" i="1"/>
  <c r="K79" i="1"/>
  <c r="J79" i="1"/>
  <c r="J139" i="1" s="1"/>
  <c r="I79" i="1"/>
  <c r="H79" i="1"/>
  <c r="G79" i="1"/>
  <c r="F79" i="1"/>
  <c r="F139" i="1" s="1"/>
  <c r="E79" i="1"/>
  <c r="D79" i="1"/>
  <c r="AQ78" i="1"/>
  <c r="AP78" i="1"/>
  <c r="AP138" i="1" s="1"/>
  <c r="AO78" i="1"/>
  <c r="AN78" i="1"/>
  <c r="AM78" i="1"/>
  <c r="AL78" i="1"/>
  <c r="AL138" i="1" s="1"/>
  <c r="AL140" i="1" s="1"/>
  <c r="AK78" i="1"/>
  <c r="AJ78" i="1"/>
  <c r="AI78" i="1"/>
  <c r="AH78" i="1"/>
  <c r="AH138" i="1" s="1"/>
  <c r="AG78" i="1"/>
  <c r="AF78" i="1"/>
  <c r="AE78" i="1"/>
  <c r="AD78" i="1"/>
  <c r="AD138" i="1" s="1"/>
  <c r="AC78" i="1"/>
  <c r="AB78" i="1"/>
  <c r="AA78" i="1"/>
  <c r="Z78" i="1"/>
  <c r="Z138" i="1" s="1"/>
  <c r="Y78" i="1"/>
  <c r="X78" i="1"/>
  <c r="W78" i="1"/>
  <c r="T78" i="1"/>
  <c r="T138" i="1" s="1"/>
  <c r="T140" i="1" s="1"/>
  <c r="S78" i="1"/>
  <c r="R78" i="1"/>
  <c r="Q78" i="1"/>
  <c r="P78" i="1"/>
  <c r="P138" i="1" s="1"/>
  <c r="O78" i="1"/>
  <c r="N78" i="1"/>
  <c r="M78" i="1"/>
  <c r="L78" i="1"/>
  <c r="L138" i="1" s="1"/>
  <c r="K78" i="1"/>
  <c r="J78" i="1"/>
  <c r="I78" i="1"/>
  <c r="H78" i="1"/>
  <c r="H138" i="1" s="1"/>
  <c r="G78" i="1"/>
  <c r="F78" i="1"/>
  <c r="E78" i="1"/>
  <c r="D78" i="1"/>
  <c r="D138" i="1" s="1"/>
  <c r="D140" i="1" s="1"/>
  <c r="AI70" i="1"/>
  <c r="AE70" i="1"/>
  <c r="M70" i="1"/>
  <c r="AR69" i="1"/>
  <c r="AN69" i="1"/>
  <c r="B67" i="1"/>
  <c r="B136" i="1" s="1"/>
  <c r="B209" i="1" s="1"/>
  <c r="B284" i="1" s="1"/>
  <c r="A67" i="1"/>
  <c r="A136" i="1" s="1"/>
  <c r="A209" i="1" s="1"/>
  <c r="A284" i="1" s="1"/>
  <c r="B65" i="1"/>
  <c r="B134" i="1" s="1"/>
  <c r="B207" i="1" s="1"/>
  <c r="B282" i="1" s="1"/>
  <c r="A65" i="1"/>
  <c r="A134" i="1" s="1"/>
  <c r="A207" i="1" s="1"/>
  <c r="A282" i="1" s="1"/>
  <c r="B63" i="1"/>
  <c r="A63" i="1"/>
  <c r="A132" i="1" s="1"/>
  <c r="A205" i="1" s="1"/>
  <c r="A280" i="1" s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A130" i="1" s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I69" i="1" s="1"/>
  <c r="AI71" i="1" s="1"/>
  <c r="AH59" i="1"/>
  <c r="AG59" i="1"/>
  <c r="AF59" i="1"/>
  <c r="AE59" i="1"/>
  <c r="AE69" i="1" s="1"/>
  <c r="AE71" i="1" s="1"/>
  <c r="AD59" i="1"/>
  <c r="AC59" i="1"/>
  <c r="AB59" i="1"/>
  <c r="AA59" i="1"/>
  <c r="AA69" i="1" s="1"/>
  <c r="AA71" i="1" s="1"/>
  <c r="Z59" i="1"/>
  <c r="Y59" i="1"/>
  <c r="X59" i="1"/>
  <c r="W59" i="1"/>
  <c r="W69" i="1" s="1"/>
  <c r="W71" i="1" s="1"/>
  <c r="T59" i="1"/>
  <c r="S59" i="1"/>
  <c r="R59" i="1"/>
  <c r="Q59" i="1"/>
  <c r="Q69" i="1" s="1"/>
  <c r="P59" i="1"/>
  <c r="O59" i="1"/>
  <c r="N59" i="1"/>
  <c r="M59" i="1"/>
  <c r="M69" i="1" s="1"/>
  <c r="M71" i="1" s="1"/>
  <c r="L59" i="1"/>
  <c r="K59" i="1"/>
  <c r="J59" i="1"/>
  <c r="I59" i="1"/>
  <c r="I69" i="1" s="1"/>
  <c r="I71" i="1" s="1"/>
  <c r="H59" i="1"/>
  <c r="G59" i="1"/>
  <c r="F59" i="1"/>
  <c r="E59" i="1"/>
  <c r="E69" i="1" s="1"/>
  <c r="E71" i="1" s="1"/>
  <c r="D59" i="1"/>
  <c r="B59" i="1"/>
  <c r="B57" i="1"/>
  <c r="A57" i="1"/>
  <c r="B55" i="1"/>
  <c r="B124" i="1" s="1"/>
  <c r="B161" i="1" s="1"/>
  <c r="B236" i="1" s="1"/>
  <c r="A55" i="1"/>
  <c r="B53" i="1"/>
  <c r="A53" i="1"/>
  <c r="B51" i="1"/>
  <c r="A51" i="1"/>
  <c r="B49" i="1"/>
  <c r="B47" i="1"/>
  <c r="B45" i="1"/>
  <c r="B43" i="1"/>
  <c r="AT42" i="1"/>
  <c r="AS42" i="1"/>
  <c r="AS70" i="1" s="1"/>
  <c r="AR42" i="1"/>
  <c r="AQ42" i="1"/>
  <c r="AP42" i="1"/>
  <c r="AO42" i="1"/>
  <c r="AO70" i="1" s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C70" i="1" s="1"/>
  <c r="AB42" i="1"/>
  <c r="AA42" i="1"/>
  <c r="Z42" i="1"/>
  <c r="Y42" i="1"/>
  <c r="Y70" i="1" s="1"/>
  <c r="X42" i="1"/>
  <c r="W42" i="1"/>
  <c r="T42" i="1"/>
  <c r="S42" i="1"/>
  <c r="R42" i="1"/>
  <c r="Q42" i="1"/>
  <c r="P42" i="1"/>
  <c r="O42" i="1"/>
  <c r="N42" i="1"/>
  <c r="M42" i="1"/>
  <c r="L42" i="1"/>
  <c r="K42" i="1"/>
  <c r="K70" i="1" s="1"/>
  <c r="J42" i="1"/>
  <c r="I42" i="1"/>
  <c r="H42" i="1"/>
  <c r="G42" i="1"/>
  <c r="G70" i="1" s="1"/>
  <c r="F42" i="1"/>
  <c r="E42" i="1"/>
  <c r="D42" i="1"/>
  <c r="AT41" i="1"/>
  <c r="AS41" i="1"/>
  <c r="AR41" i="1"/>
  <c r="AQ41" i="1"/>
  <c r="AP41" i="1"/>
  <c r="AO41" i="1"/>
  <c r="AN41" i="1"/>
  <c r="AM41" i="1"/>
  <c r="AL41" i="1"/>
  <c r="AL69" i="1" s="1"/>
  <c r="AK41" i="1"/>
  <c r="AJ41" i="1"/>
  <c r="AI41" i="1"/>
  <c r="AH41" i="1"/>
  <c r="AH69" i="1" s="1"/>
  <c r="AG41" i="1"/>
  <c r="AF41" i="1"/>
  <c r="AE41" i="1"/>
  <c r="AD41" i="1"/>
  <c r="AD69" i="1" s="1"/>
  <c r="AC41" i="1"/>
  <c r="AB41" i="1"/>
  <c r="AA41" i="1"/>
  <c r="Z41" i="1"/>
  <c r="Z69" i="1" s="1"/>
  <c r="Y41" i="1"/>
  <c r="X41" i="1"/>
  <c r="W41" i="1"/>
  <c r="T41" i="1"/>
  <c r="T69" i="1" s="1"/>
  <c r="S41" i="1"/>
  <c r="R41" i="1"/>
  <c r="Q41" i="1"/>
  <c r="P41" i="1"/>
  <c r="P69" i="1" s="1"/>
  <c r="O41" i="1"/>
  <c r="N41" i="1"/>
  <c r="M41" i="1"/>
  <c r="L41" i="1"/>
  <c r="L69" i="1" s="1"/>
  <c r="K41" i="1"/>
  <c r="J41" i="1"/>
  <c r="I41" i="1"/>
  <c r="H41" i="1"/>
  <c r="H69" i="1" s="1"/>
  <c r="G41" i="1"/>
  <c r="F41" i="1"/>
  <c r="E41" i="1"/>
  <c r="D41" i="1"/>
  <c r="D69" i="1" s="1"/>
  <c r="B41" i="1"/>
  <c r="B35" i="1"/>
  <c r="B106" i="1" s="1"/>
  <c r="A35" i="1"/>
  <c r="B33" i="1"/>
  <c r="B104" i="1" s="1"/>
  <c r="A33" i="1"/>
  <c r="B31" i="1"/>
  <c r="A31" i="1"/>
  <c r="B29" i="1"/>
  <c r="B100" i="1" s="1"/>
  <c r="A29" i="1"/>
  <c r="B27" i="1"/>
  <c r="B98" i="1" s="1"/>
  <c r="A27" i="1"/>
  <c r="B25" i="1"/>
  <c r="A25" i="1"/>
  <c r="B23" i="1"/>
  <c r="B21" i="1"/>
  <c r="B92" i="1" s="1"/>
  <c r="B19" i="1"/>
  <c r="B90" i="1" s="1"/>
  <c r="B17" i="1"/>
  <c r="B88" i="1" s="1"/>
  <c r="B15" i="1"/>
  <c r="B13" i="1"/>
  <c r="B84" i="1" s="1"/>
  <c r="B11" i="1"/>
  <c r="B9" i="1"/>
  <c r="AT8" i="1"/>
  <c r="AS8" i="1"/>
  <c r="AR8" i="1"/>
  <c r="AR70" i="1" s="1"/>
  <c r="AQ8" i="1"/>
  <c r="AQ70" i="1" s="1"/>
  <c r="AP8" i="1"/>
  <c r="AO8" i="1"/>
  <c r="AN8" i="1"/>
  <c r="AN70" i="1" s="1"/>
  <c r="AM8" i="1"/>
  <c r="AM70" i="1" s="1"/>
  <c r="AL8" i="1"/>
  <c r="AK8" i="1"/>
  <c r="AJ8" i="1"/>
  <c r="AJ70" i="1" s="1"/>
  <c r="AJ71" i="1" s="1"/>
  <c r="AI8" i="1"/>
  <c r="AH8" i="1"/>
  <c r="AG8" i="1"/>
  <c r="AF8" i="1"/>
  <c r="AF70" i="1" s="1"/>
  <c r="AE8" i="1"/>
  <c r="AD8" i="1"/>
  <c r="AC8" i="1"/>
  <c r="AB8" i="1"/>
  <c r="AB70" i="1" s="1"/>
  <c r="AA8" i="1"/>
  <c r="AA70" i="1" s="1"/>
  <c r="Z8" i="1"/>
  <c r="Y8" i="1"/>
  <c r="X8" i="1"/>
  <c r="X70" i="1" s="1"/>
  <c r="W8" i="1"/>
  <c r="W70" i="1" s="1"/>
  <c r="T8" i="1"/>
  <c r="S8" i="1"/>
  <c r="R8" i="1"/>
  <c r="R70" i="1" s="1"/>
  <c r="Q8" i="1"/>
  <c r="Q70" i="1" s="1"/>
  <c r="P8" i="1"/>
  <c r="O8" i="1"/>
  <c r="N8" i="1"/>
  <c r="N70" i="1" s="1"/>
  <c r="N71" i="1" s="1"/>
  <c r="M8" i="1"/>
  <c r="L8" i="1"/>
  <c r="K8" i="1"/>
  <c r="J8" i="1"/>
  <c r="J70" i="1" s="1"/>
  <c r="I8" i="1"/>
  <c r="I70" i="1" s="1"/>
  <c r="H8" i="1"/>
  <c r="G8" i="1"/>
  <c r="F8" i="1"/>
  <c r="F70" i="1" s="1"/>
  <c r="E8" i="1"/>
  <c r="E70" i="1" s="1"/>
  <c r="D8" i="1"/>
  <c r="AT7" i="1"/>
  <c r="AS7" i="1"/>
  <c r="AS69" i="1" s="1"/>
  <c r="AS71" i="1" s="1"/>
  <c r="AR7" i="1"/>
  <c r="AQ7" i="1"/>
  <c r="AP7" i="1"/>
  <c r="AO7" i="1"/>
  <c r="AO69" i="1" s="1"/>
  <c r="AN7" i="1"/>
  <c r="AM7" i="1"/>
  <c r="AL7" i="1"/>
  <c r="AK7" i="1"/>
  <c r="AK69" i="1" s="1"/>
  <c r="AJ7" i="1"/>
  <c r="AJ69" i="1" s="1"/>
  <c r="AI7" i="1"/>
  <c r="AH7" i="1"/>
  <c r="AG7" i="1"/>
  <c r="AG69" i="1" s="1"/>
  <c r="AF7" i="1"/>
  <c r="AF69" i="1" s="1"/>
  <c r="AE7" i="1"/>
  <c r="AD7" i="1"/>
  <c r="AC7" i="1"/>
  <c r="AC69" i="1" s="1"/>
  <c r="AB7" i="1"/>
  <c r="AB69" i="1" s="1"/>
  <c r="AA7" i="1"/>
  <c r="Z7" i="1"/>
  <c r="Y7" i="1"/>
  <c r="Y69" i="1" s="1"/>
  <c r="X7" i="1"/>
  <c r="X69" i="1" s="1"/>
  <c r="W7" i="1"/>
  <c r="T7" i="1"/>
  <c r="S7" i="1"/>
  <c r="S69" i="1" s="1"/>
  <c r="R7" i="1"/>
  <c r="R69" i="1" s="1"/>
  <c r="R71" i="1" s="1"/>
  <c r="Q7" i="1"/>
  <c r="P7" i="1"/>
  <c r="O7" i="1"/>
  <c r="O69" i="1" s="1"/>
  <c r="N7" i="1"/>
  <c r="N69" i="1" s="1"/>
  <c r="M7" i="1"/>
  <c r="L7" i="1"/>
  <c r="K7" i="1"/>
  <c r="K69" i="1" s="1"/>
  <c r="J7" i="1"/>
  <c r="J69" i="1" s="1"/>
  <c r="I7" i="1"/>
  <c r="H7" i="1"/>
  <c r="G7" i="1"/>
  <c r="G69" i="1" s="1"/>
  <c r="F7" i="1"/>
  <c r="F69" i="1" s="1"/>
  <c r="E7" i="1"/>
  <c r="D7" i="1"/>
  <c r="J215" i="1" l="1"/>
  <c r="N290" i="1"/>
  <c r="R290" i="1"/>
  <c r="Q71" i="1"/>
  <c r="G71" i="1"/>
  <c r="K71" i="1"/>
  <c r="Y71" i="1"/>
  <c r="AC71" i="1"/>
  <c r="AG71" i="1"/>
  <c r="AK71" i="1"/>
  <c r="AO71" i="1"/>
  <c r="AN71" i="1"/>
  <c r="O140" i="1"/>
  <c r="AG140" i="1"/>
  <c r="AA215" i="1"/>
  <c r="E290" i="1"/>
  <c r="M290" i="1"/>
  <c r="W290" i="1"/>
  <c r="AP69" i="1"/>
  <c r="AT69" i="1"/>
  <c r="O70" i="1"/>
  <c r="O71" i="1" s="1"/>
  <c r="S70" i="1"/>
  <c r="S71" i="1" s="1"/>
  <c r="AG70" i="1"/>
  <c r="AK70" i="1"/>
  <c r="AR71" i="1"/>
  <c r="S138" i="1"/>
  <c r="S140" i="1" s="1"/>
  <c r="AK138" i="1"/>
  <c r="M139" i="1"/>
  <c r="AE139" i="1"/>
  <c r="AB290" i="1"/>
  <c r="AF290" i="1"/>
  <c r="AJ290" i="1"/>
  <c r="AE290" i="1"/>
  <c r="H140" i="1"/>
  <c r="L140" i="1"/>
  <c r="P140" i="1"/>
  <c r="Z140" i="1"/>
  <c r="AD140" i="1"/>
  <c r="AH140" i="1"/>
  <c r="AP140" i="1"/>
  <c r="J140" i="1"/>
  <c r="AB140" i="1"/>
  <c r="I290" i="1"/>
  <c r="F71" i="1"/>
  <c r="J71" i="1"/>
  <c r="X71" i="1"/>
  <c r="AB71" i="1"/>
  <c r="AF71" i="1"/>
  <c r="I138" i="1"/>
  <c r="I140" i="1" s="1"/>
  <c r="M138" i="1"/>
  <c r="M140" i="1" s="1"/>
  <c r="Q138" i="1"/>
  <c r="Q140" i="1" s="1"/>
  <c r="AA138" i="1"/>
  <c r="AA140" i="1" s="1"/>
  <c r="AE138" i="1"/>
  <c r="AI138" i="1"/>
  <c r="AI140" i="1" s="1"/>
  <c r="AQ138" i="1"/>
  <c r="AQ140" i="1" s="1"/>
  <c r="G139" i="1"/>
  <c r="K139" i="1"/>
  <c r="S139" i="1"/>
  <c r="Y139" i="1"/>
  <c r="Y140" i="1" s="1"/>
  <c r="AC139" i="1"/>
  <c r="AK139" i="1"/>
  <c r="AO139" i="1"/>
  <c r="AO140" i="1" s="1"/>
  <c r="G140" i="1"/>
  <c r="K140" i="1"/>
  <c r="AC140" i="1"/>
  <c r="G213" i="1"/>
  <c r="K213" i="1"/>
  <c r="O213" i="1"/>
  <c r="Z213" i="1"/>
  <c r="Z215" i="1" s="1"/>
  <c r="AH213" i="1"/>
  <c r="AH215" i="1" s="1"/>
  <c r="AP213" i="1"/>
  <c r="G214" i="1"/>
  <c r="K214" i="1"/>
  <c r="O214" i="1"/>
  <c r="AD214" i="1"/>
  <c r="AD215" i="1" s="1"/>
  <c r="D288" i="1"/>
  <c r="D290" i="1" s="1"/>
  <c r="T288" i="1"/>
  <c r="T290" i="1" s="1"/>
  <c r="AH288" i="1"/>
  <c r="AH290" i="1" s="1"/>
  <c r="I289" i="1"/>
  <c r="AA289" i="1"/>
  <c r="AA290" i="1" s="1"/>
  <c r="AM289" i="1"/>
  <c r="AM290" i="1"/>
  <c r="P215" i="1"/>
  <c r="AI215" i="1"/>
  <c r="AA214" i="1"/>
  <c r="L289" i="1"/>
  <c r="AD289" i="1"/>
  <c r="I213" i="1"/>
  <c r="I215" i="1" s="1"/>
  <c r="AF215" i="1"/>
  <c r="AJ215" i="1"/>
  <c r="X214" i="1"/>
  <c r="X215" i="1" s="1"/>
  <c r="AB214" i="1"/>
  <c r="AB215" i="1" s="1"/>
  <c r="AF214" i="1"/>
  <c r="AJ214" i="1"/>
  <c r="AN214" i="1"/>
  <c r="AN215" i="1" s="1"/>
  <c r="AR214" i="1"/>
  <c r="AR215" i="1" s="1"/>
  <c r="L288" i="1"/>
  <c r="AD288" i="1"/>
  <c r="Q289" i="1"/>
  <c r="Q290" i="1" s="1"/>
  <c r="AI289" i="1"/>
  <c r="AI290" i="1" s="1"/>
  <c r="AM69" i="1"/>
  <c r="AM71" i="1" s="1"/>
  <c r="AQ69" i="1"/>
  <c r="AQ71" i="1" s="1"/>
  <c r="D70" i="1"/>
  <c r="D71" i="1" s="1"/>
  <c r="H70" i="1"/>
  <c r="H71" i="1" s="1"/>
  <c r="L70" i="1"/>
  <c r="L71" i="1" s="1"/>
  <c r="P70" i="1"/>
  <c r="P71" i="1" s="1"/>
  <c r="T70" i="1"/>
  <c r="T71" i="1" s="1"/>
  <c r="Z70" i="1"/>
  <c r="Z71" i="1" s="1"/>
  <c r="AD70" i="1"/>
  <c r="AD71" i="1" s="1"/>
  <c r="AH70" i="1"/>
  <c r="AH71" i="1" s="1"/>
  <c r="AL70" i="1"/>
  <c r="AL71" i="1" s="1"/>
  <c r="AP70" i="1"/>
  <c r="AT70" i="1"/>
  <c r="N213" i="1"/>
  <c r="N215" i="1" s="1"/>
  <c r="Y213" i="1"/>
  <c r="Y215" i="1" s="1"/>
  <c r="AO213" i="1"/>
  <c r="AO215" i="1" s="1"/>
  <c r="N214" i="1"/>
  <c r="AG214" i="1"/>
  <c r="AG215" i="1" s="1"/>
  <c r="AL166" i="1"/>
  <c r="AL214" i="1" s="1"/>
  <c r="AL215" i="1" s="1"/>
  <c r="AP166" i="1"/>
  <c r="AP214" i="1" s="1"/>
  <c r="AT166" i="1"/>
  <c r="AT214" i="1" s="1"/>
  <c r="AT215" i="1" s="1"/>
  <c r="F241" i="1"/>
  <c r="F289" i="1" s="1"/>
  <c r="F290" i="1" s="1"/>
  <c r="J241" i="1"/>
  <c r="J289" i="1" s="1"/>
  <c r="J290" i="1" s="1"/>
  <c r="N241" i="1"/>
  <c r="N289" i="1" s="1"/>
  <c r="R241" i="1"/>
  <c r="R289" i="1" s="1"/>
  <c r="X241" i="1"/>
  <c r="X289" i="1" s="1"/>
  <c r="X290" i="1" s="1"/>
  <c r="AB241" i="1"/>
  <c r="AB289" i="1" s="1"/>
  <c r="AF241" i="1"/>
  <c r="AF289" i="1" s="1"/>
  <c r="AJ241" i="1"/>
  <c r="AJ289" i="1" s="1"/>
  <c r="AN241" i="1"/>
  <c r="AN289" i="1" s="1"/>
  <c r="AN290" i="1" s="1"/>
  <c r="G288" i="1"/>
  <c r="G290" i="1" s="1"/>
  <c r="K290" i="1"/>
  <c r="O288" i="1"/>
  <c r="O290" i="1" s="1"/>
  <c r="S288" i="1"/>
  <c r="S290" i="1" s="1"/>
  <c r="Y288" i="1"/>
  <c r="Y290" i="1" s="1"/>
  <c r="AC290" i="1"/>
  <c r="AG288" i="1"/>
  <c r="AG290" i="1" s="1"/>
  <c r="AK288" i="1"/>
  <c r="AK290" i="1" s="1"/>
  <c r="AP215" i="1" l="1"/>
  <c r="O215" i="1"/>
  <c r="AD290" i="1"/>
  <c r="K215" i="1"/>
  <c r="AE140" i="1"/>
  <c r="AT71" i="1"/>
  <c r="L290" i="1"/>
  <c r="G215" i="1"/>
  <c r="AK140" i="1"/>
  <c r="AP71" i="1"/>
</calcChain>
</file>

<file path=xl/sharedStrings.xml><?xml version="1.0" encoding="utf-8"?>
<sst xmlns="http://schemas.openxmlformats.org/spreadsheetml/2006/main" count="411" uniqueCount="68">
  <si>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</si>
  <si>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</si>
  <si>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</si>
  <si>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</si>
  <si>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</si>
  <si>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</si>
  <si>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</si>
  <si>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</si>
  <si>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</si>
  <si>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</si>
  <si>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</si>
  <si>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</si>
  <si>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</si>
  <si>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</si>
  <si>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</si>
  <si>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</si>
  <si>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</si>
  <si>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</si>
  <si>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</si>
  <si>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</si>
  <si>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</si>
  <si>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</si>
  <si>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</si>
  <si>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</si>
  <si>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</si>
  <si>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</si>
  <si>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</si>
  <si>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</si>
  <si>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</si>
  <si>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</si>
  <si>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</si>
  <si>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</si>
  <si>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</si>
  <si>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</si>
  <si>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</si>
  <si>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ОДБ.16</t>
  </si>
  <si>
    <t>Технология</t>
  </si>
  <si>
    <t>сам.р</t>
  </si>
  <si>
    <t>ОДБ.17</t>
  </si>
  <si>
    <t>Мировая художественная культура</t>
  </si>
  <si>
    <t>ОП.00</t>
  </si>
  <si>
    <t>ОПД.01</t>
  </si>
  <si>
    <t>ОПД.02</t>
  </si>
  <si>
    <t>ОПД.03</t>
  </si>
  <si>
    <t>ОПД.04</t>
  </si>
  <si>
    <t>ПМ.00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</si>
  <si>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</si>
  <si>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</si>
  <si>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</si>
  <si>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</si>
  <si>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</si>
  <si>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ОДБ.10</t>
  </si>
  <si>
    <t>ОДБ.11</t>
  </si>
  <si>
    <t>ОДБ.12</t>
  </si>
  <si>
    <t>ОДБ.13</t>
  </si>
  <si>
    <t>ОДБ.14</t>
  </si>
  <si>
    <t>ОДБ.15</t>
  </si>
  <si>
    <t>Астрономия</t>
  </si>
  <si>
    <t>сам. Р</t>
  </si>
  <si>
    <t>Общепрофессиональный цикл</t>
  </si>
  <si>
    <t>ОПД.05</t>
  </si>
  <si>
    <t>ОПД.06</t>
  </si>
  <si>
    <t>обязат.</t>
  </si>
  <si>
    <t>3 курс</t>
  </si>
  <si>
    <t>Профессиональные модули</t>
  </si>
  <si>
    <t>ФК.00</t>
  </si>
  <si>
    <t>Физическая  культура</t>
  </si>
  <si>
    <t>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</si>
</sst>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sz val="12"/>
      <name val="Arial Rounded MT Bold"/>
      <family val="2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b/>
      <sz val="12"/>
      <name val="Times New Roman"/>
      <family val="1"/>
      <charset val="204"/>
    </font>
    <font>
      <b/>
      <i/>
      <sz val="14"/>
      <name val="Arial Rounded MT Bold"/>
      <family val="2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Arial Rounded MT Bold"/>
      <family val="2"/>
    </font>
    <font>
      <b/>
      <sz val="1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/>
    <xf numFmtId="0" fontId="7" fillId="6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8" fillId="7" borderId="1" xfId="0" applyFont="1" applyFill="1" applyBorder="1" applyAlignment="1" applyProtection="1">
      <alignment vertical="top"/>
    </xf>
    <xf numFmtId="0" fontId="8" fillId="4" borderId="1" xfId="0" applyFont="1" applyFill="1" applyBorder="1" applyAlignment="1" applyProtection="1">
      <alignment vertical="top"/>
    </xf>
    <xf numFmtId="0" fontId="0" fillId="0" borderId="1" xfId="0" applyBorder="1"/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1" xfId="0" applyFont="1" applyFill="1" applyBorder="1" applyAlignment="1" applyProtection="1">
      <alignment vertical="top"/>
    </xf>
    <xf numFmtId="0" fontId="11" fillId="0" borderId="1" xfId="0" applyFont="1" applyBorder="1"/>
    <xf numFmtId="0" fontId="11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14" fillId="7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5" borderId="1" xfId="0" applyFont="1" applyFill="1" applyBorder="1"/>
    <xf numFmtId="0" fontId="6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4" borderId="2" xfId="0" applyFont="1" applyFill="1" applyBorder="1" applyAlignment="1">
      <alignment vertical="top"/>
    </xf>
    <xf numFmtId="0" fontId="14" fillId="0" borderId="1" xfId="0" applyFont="1" applyBorder="1"/>
    <xf numFmtId="0" fontId="6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8" fillId="4" borderId="2" xfId="0" applyFont="1" applyFill="1" applyBorder="1" applyAlignment="1" applyProtection="1">
      <alignment vertical="top"/>
    </xf>
    <xf numFmtId="0" fontId="8" fillId="0" borderId="1" xfId="0" applyFont="1" applyFill="1" applyBorder="1" applyAlignment="1">
      <alignment vertical="top"/>
    </xf>
    <xf numFmtId="0" fontId="5" fillId="8" borderId="1" xfId="0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10" fillId="8" borderId="1" xfId="0" applyFont="1" applyFill="1" applyBorder="1" applyAlignment="1">
      <alignment horizontal="justify" vertical="top" wrapText="1"/>
    </xf>
    <xf numFmtId="0" fontId="10" fillId="8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10" fillId="9" borderId="1" xfId="0" applyFont="1" applyFill="1" applyBorder="1" applyAlignment="1">
      <alignment horizontal="justify" vertical="top" wrapText="1"/>
    </xf>
    <xf numFmtId="0" fontId="3" fillId="9" borderId="1" xfId="0" applyFont="1" applyFill="1" applyBorder="1" applyAlignment="1">
      <alignment vertical="top"/>
    </xf>
    <xf numFmtId="0" fontId="8" fillId="9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horizontal="justify" vertical="top" wrapText="1"/>
    </xf>
    <xf numFmtId="0" fontId="3" fillId="10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vertical="top"/>
    </xf>
    <xf numFmtId="0" fontId="10" fillId="11" borderId="1" xfId="0" applyFont="1" applyFill="1" applyBorder="1" applyAlignment="1">
      <alignment horizontal="justify" vertical="top" wrapText="1"/>
    </xf>
    <xf numFmtId="0" fontId="3" fillId="12" borderId="1" xfId="0" applyFont="1" applyFill="1" applyBorder="1" applyAlignment="1">
      <alignment vertical="top"/>
    </xf>
    <xf numFmtId="0" fontId="11" fillId="12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1" xfId="0" applyFont="1" applyFill="1" applyBorder="1" applyAlignment="1"/>
    <xf numFmtId="0" fontId="9" fillId="4" borderId="1" xfId="0" applyFont="1" applyFill="1" applyBorder="1" applyAlignment="1"/>
    <xf numFmtId="0" fontId="9" fillId="4" borderId="2" xfId="0" applyFont="1" applyFill="1" applyBorder="1" applyAlignment="1"/>
    <xf numFmtId="0" fontId="18" fillId="13" borderId="3" xfId="0" applyFont="1" applyFill="1" applyBorder="1" applyAlignment="1">
      <alignment horizontal="center"/>
    </xf>
    <xf numFmtId="0" fontId="0" fillId="14" borderId="0" xfId="0" applyFill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7" fillId="15" borderId="1" xfId="0" applyFont="1" applyFill="1" applyBorder="1" applyAlignment="1">
      <alignment vertical="top"/>
    </xf>
    <xf numFmtId="0" fontId="9" fillId="15" borderId="1" xfId="0" applyFont="1" applyFill="1" applyBorder="1" applyAlignment="1">
      <alignment vertical="top"/>
    </xf>
    <xf numFmtId="0" fontId="8" fillId="15" borderId="1" xfId="0" applyFont="1" applyFill="1" applyBorder="1" applyAlignment="1" applyProtection="1">
      <alignment vertical="top"/>
    </xf>
    <xf numFmtId="0" fontId="13" fillId="15" borderId="1" xfId="0" applyFont="1" applyFill="1" applyBorder="1" applyAlignment="1">
      <alignment vertical="top"/>
    </xf>
    <xf numFmtId="0" fontId="11" fillId="15" borderId="1" xfId="0" applyFont="1" applyFill="1" applyBorder="1" applyAlignment="1">
      <alignment vertical="top"/>
    </xf>
    <xf numFmtId="0" fontId="8" fillId="15" borderId="1" xfId="0" applyFont="1" applyFill="1" applyBorder="1" applyAlignment="1">
      <alignment vertical="top"/>
    </xf>
    <xf numFmtId="0" fontId="8" fillId="16" borderId="1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 wrapText="1"/>
    </xf>
    <xf numFmtId="0" fontId="3" fillId="17" borderId="1" xfId="0" applyFont="1" applyFill="1" applyBorder="1" applyAlignment="1">
      <alignment vertical="top"/>
    </xf>
    <xf numFmtId="0" fontId="10" fillId="17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10" fillId="12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9" fillId="15" borderId="1" xfId="0" applyFont="1" applyFill="1" applyBorder="1" applyAlignment="1"/>
    <xf numFmtId="0" fontId="19" fillId="13" borderId="3" xfId="0" applyFont="1" applyFill="1" applyBorder="1" applyAlignment="1">
      <alignment horizontal="center"/>
    </xf>
    <xf numFmtId="0" fontId="7" fillId="18" borderId="1" xfId="0" applyFont="1" applyFill="1" applyBorder="1" applyAlignment="1">
      <alignment vertical="top"/>
    </xf>
    <xf numFmtId="0" fontId="8" fillId="18" borderId="1" xfId="0" applyFont="1" applyFill="1" applyBorder="1" applyAlignment="1">
      <alignment vertical="top"/>
    </xf>
    <xf numFmtId="0" fontId="10" fillId="18" borderId="1" xfId="0" applyFont="1" applyFill="1" applyBorder="1" applyAlignment="1">
      <alignment vertical="top"/>
    </xf>
    <xf numFmtId="0" fontId="0" fillId="19" borderId="1" xfId="0" applyFill="1" applyBorder="1"/>
    <xf numFmtId="0" fontId="11" fillId="18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/>
    </xf>
    <xf numFmtId="0" fontId="0" fillId="8" borderId="0" xfId="0" applyFill="1"/>
    <xf numFmtId="0" fontId="11" fillId="9" borderId="1" xfId="0" applyFont="1" applyFill="1" applyBorder="1" applyAlignment="1">
      <alignment vertical="top"/>
    </xf>
    <xf numFmtId="0" fontId="10" fillId="9" borderId="1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10" fillId="20" borderId="1" xfId="0" applyFont="1" applyFill="1" applyBorder="1" applyAlignment="1">
      <alignment horizontal="justify" vertical="top" wrapText="1"/>
    </xf>
    <xf numFmtId="0" fontId="3" fillId="20" borderId="1" xfId="0" applyFont="1" applyFill="1" applyBorder="1" applyAlignment="1">
      <alignment vertical="top"/>
    </xf>
    <xf numFmtId="0" fontId="5" fillId="20" borderId="1" xfId="0" applyFont="1" applyFill="1" applyBorder="1" applyAlignment="1">
      <alignment vertical="top"/>
    </xf>
    <xf numFmtId="0" fontId="11" fillId="20" borderId="1" xfId="0" applyFont="1" applyFill="1" applyBorder="1" applyAlignment="1">
      <alignment vertical="top"/>
    </xf>
    <xf numFmtId="0" fontId="0" fillId="20" borderId="0" xfId="0" applyFill="1"/>
    <xf numFmtId="0" fontId="5" fillId="12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0" fillId="21" borderId="1" xfId="0" applyFont="1" applyFill="1" applyBorder="1" applyAlignment="1">
      <alignment horizontal="justify" vertical="top" wrapText="1"/>
    </xf>
    <xf numFmtId="0" fontId="3" fillId="21" borderId="1" xfId="0" applyFont="1" applyFill="1" applyBorder="1" applyAlignment="1">
      <alignment vertical="top"/>
    </xf>
    <xf numFmtId="0" fontId="8" fillId="21" borderId="1" xfId="0" applyFont="1" applyFill="1" applyBorder="1" applyAlignment="1">
      <alignment vertical="top"/>
    </xf>
    <xf numFmtId="0" fontId="0" fillId="21" borderId="0" xfId="0" applyFill="1"/>
    <xf numFmtId="0" fontId="8" fillId="12" borderId="1" xfId="0" applyFont="1" applyFill="1" applyBorder="1" applyAlignment="1">
      <alignment vertical="top"/>
    </xf>
    <xf numFmtId="0" fontId="0" fillId="9" borderId="1" xfId="0" applyFill="1" applyBorder="1"/>
    <xf numFmtId="0" fontId="8" fillId="20" borderId="1" xfId="0" applyFont="1" applyFill="1" applyBorder="1" applyAlignment="1">
      <alignment vertical="top"/>
    </xf>
    <xf numFmtId="0" fontId="0" fillId="20" borderId="1" xfId="0" applyFill="1" applyBorder="1"/>
    <xf numFmtId="0" fontId="0" fillId="9" borderId="1" xfId="0" applyFill="1" applyBorder="1" applyAlignment="1">
      <alignment vertical="top"/>
    </xf>
    <xf numFmtId="0" fontId="8" fillId="10" borderId="1" xfId="0" applyFont="1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12" fillId="12" borderId="1" xfId="0" applyFont="1" applyFill="1" applyBorder="1" applyAlignment="1">
      <alignment vertical="top" wrapText="1"/>
    </xf>
    <xf numFmtId="0" fontId="0" fillId="12" borderId="1" xfId="0" applyFill="1" applyBorder="1"/>
    <xf numFmtId="0" fontId="10" fillId="5" borderId="1" xfId="0" applyFont="1" applyFill="1" applyBorder="1" applyAlignment="1">
      <alignment horizontal="justify" vertical="top" wrapText="1"/>
    </xf>
    <xf numFmtId="0" fontId="10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0" fontId="0" fillId="6" borderId="1" xfId="0" applyFill="1" applyBorder="1"/>
    <xf numFmtId="0" fontId="5" fillId="5" borderId="1" xfId="0" applyFont="1" applyFill="1" applyBorder="1" applyAlignment="1">
      <alignment vertical="top"/>
    </xf>
    <xf numFmtId="0" fontId="9" fillId="18" borderId="1" xfId="0" applyFont="1" applyFill="1" applyBorder="1" applyAlignment="1"/>
    <xf numFmtId="0" fontId="21" fillId="13" borderId="3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vertical="top"/>
    </xf>
    <xf numFmtId="0" fontId="7" fillId="13" borderId="1" xfId="0" applyFont="1" applyFill="1" applyBorder="1" applyAlignment="1">
      <alignment vertical="top"/>
    </xf>
    <xf numFmtId="0" fontId="8" fillId="22" borderId="1" xfId="0" applyFont="1" applyFill="1" applyBorder="1" applyAlignment="1">
      <alignment vertical="top"/>
    </xf>
    <xf numFmtId="0" fontId="8" fillId="13" borderId="1" xfId="0" applyFont="1" applyFill="1" applyBorder="1" applyAlignment="1">
      <alignment vertical="top"/>
    </xf>
    <xf numFmtId="0" fontId="11" fillId="22" borderId="1" xfId="0" applyFont="1" applyFill="1" applyBorder="1" applyAlignment="1">
      <alignment vertical="top"/>
    </xf>
    <xf numFmtId="0" fontId="11" fillId="13" borderId="1" xfId="0" applyFont="1" applyFill="1" applyBorder="1" applyAlignment="1">
      <alignment vertical="top"/>
    </xf>
    <xf numFmtId="0" fontId="0" fillId="13" borderId="1" xfId="0" applyFill="1" applyBorder="1" applyAlignment="1">
      <alignment vertical="top"/>
    </xf>
    <xf numFmtId="0" fontId="10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0" fillId="22" borderId="1" xfId="0" applyFont="1" applyFill="1" applyBorder="1" applyAlignment="1">
      <alignment horizontal="justify" vertical="top" wrapText="1"/>
    </xf>
    <xf numFmtId="0" fontId="10" fillId="1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/>
    </xf>
    <xf numFmtId="0" fontId="8" fillId="11" borderId="1" xfId="0" applyFont="1" applyFill="1" applyBorder="1" applyAlignment="1">
      <alignment vertical="top"/>
    </xf>
    <xf numFmtId="0" fontId="9" fillId="22" borderId="1" xfId="0" applyFont="1" applyFill="1" applyBorder="1" applyAlignment="1"/>
    <xf numFmtId="0" fontId="9" fillId="1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8-2019%20&#1091;&#1095;&#1077;&#1073;&#1085;&#1099;&#1077;%20&#1087;&#1083;&#1072;&#1085;&#1099;/&#1055;&#1055;&#1050;&#1056;&#1057;/&#1053;&#1072;&#1083;&#1072;&#1076;&#1095;&#1080;&#1082;&#1080;%203_10/&#1050;&#1086;&#1088;&#1088;&#1077;&#1082;&#1090;&#1080;&#1088;&#1086;&#1074;&#1082;&#1072;%20&#1087;&#1088;&#1072;&#1082;&#1090;&#1080;&#1082;&#1080;_&#1053;&#1072;&#1083;&#1072;&#1076;&#1095;&#1080;&#1082;&#1080;%203_10/141__&#1057;%20_&#1080;&#1079;&#1084;__&#1069;&#1083;&#1077;&#1082;&#1090;&#1088;&#1086;&#1085;&#1085;&#1099;&#1077;%20&#1087;&#1083;&#1072;&#1085;&#1099;(2017)%203&#1075;10%20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АДЧИК МЕХАНООБРАБОТКА"/>
      <sheetName val="СВОДНАЯ ПО КУРСАМ НАЛАДЧИК МЕХ."/>
      <sheetName val="НАГРУЗКА ПРЕП НАЛАДЧИК МЕХ"/>
      <sheetName val="СВОД ПО НАГРУЗКЕ НАЛАДЧИК МЕХ"/>
      <sheetName val="КИПиА УЧЕБНЫЙ ПЛАН"/>
      <sheetName val="КИПиА СВОД по КУРСАМ"/>
      <sheetName val="Нагрузка преподавателей КИПиА"/>
      <sheetName val="СВОД ПО НАГРУЗКЕ ПРЕП КИПиА"/>
      <sheetName val="Общий свод"/>
    </sheetNames>
    <sheetDataSet>
      <sheetData sheetId="0">
        <row r="7">
          <cell r="B7" t="str">
            <v>Русский язык</v>
          </cell>
        </row>
        <row r="8">
          <cell r="B8" t="str">
            <v>Литература</v>
          </cell>
        </row>
        <row r="9">
          <cell r="B9" t="str">
            <v>Иностранный язык</v>
          </cell>
        </row>
        <row r="10">
          <cell r="B10" t="str">
            <v>История</v>
          </cell>
        </row>
        <row r="11">
          <cell r="B11" t="str">
            <v>Обществознание ( вкл. Экономику и право)</v>
          </cell>
        </row>
        <row r="12">
          <cell r="B12" t="str">
            <v>Химия</v>
          </cell>
        </row>
        <row r="13">
          <cell r="B13" t="str">
            <v>Физика (профильный)</v>
          </cell>
        </row>
        <row r="14">
          <cell r="B14" t="str">
            <v>Биология</v>
          </cell>
        </row>
        <row r="15">
          <cell r="A15" t="str">
            <v>ОДБ.09</v>
          </cell>
          <cell r="B15" t="str">
            <v>Биология ( вкл.экологию)</v>
          </cell>
        </row>
        <row r="16">
          <cell r="A16" t="str">
            <v>ОДБ.10</v>
          </cell>
          <cell r="B16" t="str">
            <v>География</v>
          </cell>
        </row>
        <row r="17">
          <cell r="A17" t="str">
            <v>ОДБ.11</v>
          </cell>
          <cell r="B17" t="str">
            <v>Математика (профильный)</v>
          </cell>
        </row>
        <row r="18">
          <cell r="A18" t="str">
            <v>ОДБ.12</v>
          </cell>
          <cell r="B18" t="str">
            <v>Информатика и ИКТ (профильный)</v>
          </cell>
        </row>
        <row r="19">
          <cell r="A19" t="str">
            <v>ОДБ.13</v>
          </cell>
          <cell r="B19" t="str">
            <v>ОБЖ</v>
          </cell>
        </row>
        <row r="20">
          <cell r="A20" t="str">
            <v>ОДБ.14</v>
          </cell>
          <cell r="B20" t="str">
            <v>Физическая культура</v>
          </cell>
        </row>
        <row r="24">
          <cell r="B24" t="str">
            <v>Общепрофессиональный цикл</v>
          </cell>
        </row>
        <row r="25">
          <cell r="B25" t="str">
            <v>Технические измерения</v>
          </cell>
        </row>
        <row r="26">
          <cell r="B26" t="str">
            <v>Техническая графика</v>
          </cell>
        </row>
        <row r="27">
          <cell r="B27" t="str">
            <v>Основы электротехники</v>
          </cell>
        </row>
        <row r="28">
          <cell r="B28" t="str">
            <v>Основы материаловедения</v>
          </cell>
        </row>
        <row r="29">
          <cell r="A29" t="str">
            <v>ОП.05</v>
          </cell>
          <cell r="B29" t="str">
            <v>Общие основы технологии металлообработки и работ на металлорежущих станках</v>
          </cell>
        </row>
        <row r="30">
          <cell r="A30" t="str">
            <v>ОП.06</v>
          </cell>
          <cell r="B30" t="str">
            <v>Безопасность жизнедеятельности</v>
          </cell>
        </row>
        <row r="31">
          <cell r="A31" t="str">
            <v>ОП.07</v>
          </cell>
          <cell r="B31" t="str">
            <v>Иностранный  язык в профессиональной деятельности</v>
          </cell>
        </row>
        <row r="32">
          <cell r="A32" t="str">
            <v>ОП.08</v>
          </cell>
          <cell r="B32" t="str">
            <v>Основы деловой культуры</v>
          </cell>
        </row>
        <row r="34">
          <cell r="B34" t="str">
            <v xml:space="preserve">ПРОФЕССИОНАЛЬНЫЕ МОДУЛИ </v>
          </cell>
        </row>
        <row r="35">
          <cell r="A35" t="str">
            <v xml:space="preserve">        ПМ.01           </v>
          </cell>
          <cell r="B35" t="str">
            <v xml:space="preserve">Наладка автоматических линий и агрегатных станков.
</v>
          </cell>
        </row>
        <row r="36">
          <cell r="A36" t="str">
            <v xml:space="preserve">МДК.01.01   </v>
          </cell>
          <cell r="B36" t="str">
            <v>Устройство автоматических линий и агрегатных станков.</v>
          </cell>
        </row>
        <row r="37">
          <cell r="A37" t="str">
            <v>МДК.01.02</v>
          </cell>
          <cell r="B37" t="str">
            <v>Технология ремонта и наладки автоматических линий и агрегатных станков</v>
          </cell>
        </row>
        <row r="38">
          <cell r="A38" t="str">
            <v>МДК 01.03</v>
          </cell>
          <cell r="B38" t="str">
            <v>Машиностроительное черчение</v>
          </cell>
        </row>
        <row r="39">
          <cell r="A39" t="str">
            <v>УП.01</v>
          </cell>
          <cell r="B39" t="str">
            <v>Учебная практика</v>
          </cell>
        </row>
        <row r="40">
          <cell r="A40" t="str">
            <v>ПП.01</v>
          </cell>
          <cell r="B40" t="str">
            <v>Производственная практика</v>
          </cell>
        </row>
        <row r="41">
          <cell r="A41" t="str">
            <v>ПМ.02</v>
          </cell>
          <cell r="B41" t="str">
            <v>Наладка автоматов и полуавтоматов</v>
          </cell>
        </row>
        <row r="42">
          <cell r="A42" t="str">
            <v xml:space="preserve">МДК 02.01                 </v>
          </cell>
          <cell r="B42" t="str">
            <v xml:space="preserve"> Устройство автоматов и полуавтоматов.                                                                </v>
          </cell>
        </row>
        <row r="43">
          <cell r="A43" t="str">
            <v>МДК.02.02</v>
          </cell>
          <cell r="B43" t="str">
            <v>Технология работ по наладке автоматов и полуавтоматов</v>
          </cell>
        </row>
        <row r="44">
          <cell r="A44" t="str">
            <v>МДК.02.03</v>
          </cell>
          <cell r="B44" t="str">
            <v>Машиностроительное черчение</v>
          </cell>
        </row>
        <row r="45">
          <cell r="A45" t="str">
            <v>УП.02</v>
          </cell>
          <cell r="B45" t="str">
            <v>Учебная практика</v>
          </cell>
        </row>
        <row r="46">
          <cell r="A46" t="str">
            <v>ПП.02</v>
          </cell>
          <cell r="B46" t="str">
            <v>Производственная практика</v>
          </cell>
        </row>
        <row r="47">
          <cell r="A47" t="str">
            <v>ПМ.03</v>
          </cell>
          <cell r="B47" t="str">
            <v>Наладка станков и манипуляторов с программным управлением</v>
          </cell>
        </row>
        <row r="48">
          <cell r="A48" t="str">
            <v>МДК.03.01</v>
          </cell>
          <cell r="B48" t="str">
            <v xml:space="preserve">Устройство станков и манипуляторов с программным управлением  </v>
          </cell>
        </row>
        <row r="49">
          <cell r="A49" t="str">
            <v>МДК.03.02</v>
          </cell>
          <cell r="B49" t="str">
            <v>Технология работ по наладке санков и манипуляторов с числовым программным управлением</v>
          </cell>
        </row>
        <row r="50">
          <cell r="A50" t="str">
            <v xml:space="preserve"> МДК 03.03</v>
          </cell>
          <cell r="B50" t="str">
            <v>Машиностроительное черчение</v>
          </cell>
        </row>
        <row r="51">
          <cell r="A51" t="str">
            <v xml:space="preserve">  УП. 03</v>
          </cell>
          <cell r="B51" t="str">
            <v>Учебная практика</v>
          </cell>
        </row>
        <row r="52">
          <cell r="A52" t="str">
            <v>ПП.03</v>
          </cell>
          <cell r="B52" t="str">
            <v>Производственная практика</v>
          </cell>
        </row>
        <row r="53">
          <cell r="A53" t="str">
            <v>ПМ.04</v>
          </cell>
          <cell r="B53" t="str">
            <v>Выполнение работ на сверлильных, токарных, фрезерных, копировальных, шпоночных и шлифовальных станках</v>
          </cell>
        </row>
        <row r="54">
          <cell r="A54" t="str">
            <v>МДК.04.01</v>
          </cell>
          <cell r="B54" t="str">
            <v>Технология обработки на металлорежущих станках</v>
          </cell>
        </row>
        <row r="55">
          <cell r="A55" t="str">
            <v>УП.04</v>
          </cell>
          <cell r="B55" t="str">
            <v>Учебная практика</v>
          </cell>
        </row>
        <row r="56">
          <cell r="A56" t="str">
            <v>ПП.04</v>
          </cell>
          <cell r="B56" t="str">
            <v>Производственная практика</v>
          </cell>
        </row>
      </sheetData>
      <sheetData sheetId="1">
        <row r="11">
          <cell r="B11" t="str">
            <v>Литература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0"/>
  <sheetViews>
    <sheetView tabSelected="1" topLeftCell="A277" workbookViewId="0">
      <selection sqref="A1:XFD1048576"/>
    </sheetView>
  </sheetViews>
  <sheetFormatPr defaultRowHeight="24.95" customHeight="1" x14ac:dyDescent="0.25"/>
  <cols>
    <col min="1" max="1" width="14" customWidth="1"/>
    <col min="2" max="2" width="53.5703125" bestFit="1" customWidth="1"/>
    <col min="3" max="3" width="9.5703125" bestFit="1" customWidth="1"/>
    <col min="4" max="7" width="4.7109375" bestFit="1" customWidth="1"/>
    <col min="8" max="8" width="6.85546875" customWidth="1"/>
    <col min="9" max="11" width="4.7109375" bestFit="1" customWidth="1"/>
    <col min="12" max="12" width="7.42578125" customWidth="1"/>
    <col min="13" max="20" width="4.7109375" bestFit="1" customWidth="1"/>
    <col min="21" max="21" width="12.5703125" bestFit="1" customWidth="1"/>
    <col min="22" max="22" width="4.140625" bestFit="1" customWidth="1"/>
    <col min="23" max="33" width="4.7109375" bestFit="1" customWidth="1"/>
    <col min="34" max="34" width="6.28515625" customWidth="1"/>
    <col min="35" max="37" width="4.7109375" bestFit="1" customWidth="1"/>
    <col min="38" max="38" width="5.140625" customWidth="1"/>
    <col min="39" max="42" width="4.7109375" bestFit="1" customWidth="1"/>
    <col min="43" max="43" width="11.7109375" bestFit="1" customWidth="1"/>
    <col min="44" max="46" width="4.7109375" bestFit="1" customWidth="1"/>
    <col min="47" max="47" width="12.5703125" bestFit="1" customWidth="1"/>
    <col min="48" max="55" width="4.140625" bestFit="1" customWidth="1"/>
  </cols>
  <sheetData>
    <row r="1" spans="1:55" ht="24.9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4.95" customHeight="1" x14ac:dyDescent="0.25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5" t="s">
        <v>5</v>
      </c>
      <c r="J2" s="5"/>
      <c r="K2" s="5"/>
      <c r="L2" s="5" t="s">
        <v>6</v>
      </c>
      <c r="M2" s="5" t="s">
        <v>7</v>
      </c>
      <c r="N2" s="5"/>
      <c r="O2" s="5"/>
      <c r="P2" s="5"/>
      <c r="Q2" s="5" t="s">
        <v>8</v>
      </c>
      <c r="R2" s="5"/>
      <c r="S2" s="5"/>
      <c r="T2" s="5"/>
      <c r="U2" s="6" t="s">
        <v>9</v>
      </c>
      <c r="V2" s="5" t="s">
        <v>10</v>
      </c>
      <c r="W2" s="5"/>
      <c r="X2" s="5"/>
      <c r="Y2" s="5"/>
      <c r="Z2" s="5" t="s">
        <v>11</v>
      </c>
      <c r="AA2" s="5"/>
      <c r="AB2" s="5"/>
      <c r="AC2" s="5"/>
      <c r="AD2" s="5" t="s">
        <v>12</v>
      </c>
      <c r="AE2" s="5"/>
      <c r="AF2" s="5"/>
      <c r="AG2" s="5"/>
      <c r="AH2" s="5" t="s">
        <v>13</v>
      </c>
      <c r="AI2" s="5" t="s">
        <v>14</v>
      </c>
      <c r="AJ2" s="5"/>
      <c r="AK2" s="5"/>
      <c r="AL2" s="5" t="s">
        <v>15</v>
      </c>
      <c r="AM2" s="5" t="s">
        <v>16</v>
      </c>
      <c r="AN2" s="5"/>
      <c r="AO2" s="5"/>
      <c r="AP2" s="5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5" t="s">
        <v>21</v>
      </c>
      <c r="BA2" s="5"/>
      <c r="BB2" s="5"/>
      <c r="BC2" s="5"/>
    </row>
    <row r="3" spans="1:55" ht="24.95" customHeight="1" x14ac:dyDescent="0.25">
      <c r="A3" s="3"/>
      <c r="B3" s="3"/>
      <c r="C3" s="4"/>
      <c r="D3" s="7">
        <v>1</v>
      </c>
      <c r="E3" s="7">
        <v>8</v>
      </c>
      <c r="F3" s="7">
        <v>15</v>
      </c>
      <c r="G3" s="7">
        <v>22</v>
      </c>
      <c r="H3" s="5"/>
      <c r="I3" s="7">
        <v>6</v>
      </c>
      <c r="J3" s="7">
        <v>13</v>
      </c>
      <c r="K3" s="7">
        <v>20</v>
      </c>
      <c r="L3" s="5"/>
      <c r="M3" s="7">
        <v>3</v>
      </c>
      <c r="N3" s="7">
        <v>10</v>
      </c>
      <c r="O3" s="7">
        <v>17</v>
      </c>
      <c r="P3" s="8">
        <v>24</v>
      </c>
      <c r="Q3" s="7">
        <v>1</v>
      </c>
      <c r="R3" s="7">
        <v>8</v>
      </c>
      <c r="S3" s="7">
        <v>15</v>
      </c>
      <c r="T3" s="7">
        <v>22</v>
      </c>
      <c r="U3" s="6"/>
      <c r="V3" s="7">
        <v>5</v>
      </c>
      <c r="W3" s="7">
        <v>12</v>
      </c>
      <c r="X3" s="7">
        <v>19</v>
      </c>
      <c r="Y3" s="8">
        <v>26</v>
      </c>
      <c r="Z3" s="7">
        <v>2</v>
      </c>
      <c r="AA3" s="7">
        <v>9</v>
      </c>
      <c r="AB3" s="7">
        <v>16</v>
      </c>
      <c r="AC3" s="8">
        <v>23</v>
      </c>
      <c r="AD3" s="7">
        <v>1</v>
      </c>
      <c r="AE3" s="7">
        <v>8</v>
      </c>
      <c r="AF3" s="7">
        <v>15</v>
      </c>
      <c r="AG3" s="7">
        <v>22</v>
      </c>
      <c r="AH3" s="5"/>
      <c r="AI3" s="7">
        <v>5</v>
      </c>
      <c r="AJ3" s="7">
        <v>12</v>
      </c>
      <c r="AK3" s="7">
        <v>19</v>
      </c>
      <c r="AL3" s="5"/>
      <c r="AM3" s="7">
        <v>3</v>
      </c>
      <c r="AN3" s="7">
        <v>10</v>
      </c>
      <c r="AO3" s="7">
        <v>17</v>
      </c>
      <c r="AP3" s="8">
        <v>24</v>
      </c>
      <c r="AQ3" s="5"/>
      <c r="AR3" s="7">
        <v>7</v>
      </c>
      <c r="AS3" s="7">
        <v>14</v>
      </c>
      <c r="AT3" s="7">
        <v>21</v>
      </c>
      <c r="AU3" s="5"/>
      <c r="AV3" s="7">
        <v>5</v>
      </c>
      <c r="AW3" s="7">
        <v>12</v>
      </c>
      <c r="AX3" s="7">
        <v>19</v>
      </c>
      <c r="AY3" s="8">
        <v>26</v>
      </c>
      <c r="AZ3" s="7">
        <v>2</v>
      </c>
      <c r="BA3" s="7">
        <v>9</v>
      </c>
      <c r="BB3" s="7">
        <v>16</v>
      </c>
      <c r="BC3" s="7">
        <v>23</v>
      </c>
    </row>
    <row r="4" spans="1:55" ht="24.95" customHeight="1" x14ac:dyDescent="0.25">
      <c r="A4" s="3"/>
      <c r="B4" s="3"/>
      <c r="C4" s="4"/>
      <c r="D4" s="7">
        <v>6</v>
      </c>
      <c r="E4" s="7">
        <v>13</v>
      </c>
      <c r="F4" s="7">
        <v>20</v>
      </c>
      <c r="G4" s="7">
        <v>27</v>
      </c>
      <c r="H4" s="5"/>
      <c r="I4" s="7">
        <v>11</v>
      </c>
      <c r="J4" s="7">
        <v>18</v>
      </c>
      <c r="K4" s="7">
        <v>25</v>
      </c>
      <c r="L4" s="5"/>
      <c r="M4" s="7">
        <v>8</v>
      </c>
      <c r="N4" s="7">
        <v>15</v>
      </c>
      <c r="O4" s="7">
        <v>22</v>
      </c>
      <c r="P4" s="8">
        <v>29</v>
      </c>
      <c r="Q4" s="7">
        <v>6</v>
      </c>
      <c r="R4" s="7">
        <v>13</v>
      </c>
      <c r="S4" s="7">
        <v>20</v>
      </c>
      <c r="T4" s="7">
        <v>27</v>
      </c>
      <c r="U4" s="6"/>
      <c r="V4" s="7">
        <v>10</v>
      </c>
      <c r="W4" s="7">
        <v>17</v>
      </c>
      <c r="X4" s="7">
        <v>24</v>
      </c>
      <c r="Y4" s="8">
        <v>31</v>
      </c>
      <c r="Z4" s="7">
        <v>7</v>
      </c>
      <c r="AA4" s="7">
        <v>14</v>
      </c>
      <c r="AB4" s="7">
        <v>21</v>
      </c>
      <c r="AC4" s="8">
        <v>28</v>
      </c>
      <c r="AD4" s="7">
        <v>6</v>
      </c>
      <c r="AE4" s="7">
        <v>13</v>
      </c>
      <c r="AF4" s="7">
        <v>20</v>
      </c>
      <c r="AG4" s="7">
        <v>27</v>
      </c>
      <c r="AH4" s="5"/>
      <c r="AI4" s="7">
        <v>10</v>
      </c>
      <c r="AJ4" s="7">
        <v>17</v>
      </c>
      <c r="AK4" s="7">
        <v>24</v>
      </c>
      <c r="AL4" s="5"/>
      <c r="AM4" s="7">
        <v>8</v>
      </c>
      <c r="AN4" s="7">
        <v>15</v>
      </c>
      <c r="AO4" s="7">
        <v>22</v>
      </c>
      <c r="AP4" s="8">
        <v>29</v>
      </c>
      <c r="AQ4" s="5"/>
      <c r="AR4" s="7">
        <v>12</v>
      </c>
      <c r="AS4" s="7">
        <v>19</v>
      </c>
      <c r="AT4" s="7">
        <v>26</v>
      </c>
      <c r="AU4" s="5"/>
      <c r="AV4" s="7">
        <v>10</v>
      </c>
      <c r="AW4" s="7">
        <v>17</v>
      </c>
      <c r="AX4" s="7">
        <v>24</v>
      </c>
      <c r="AY4" s="8">
        <v>31</v>
      </c>
      <c r="AZ4" s="7">
        <v>7</v>
      </c>
      <c r="BA4" s="7">
        <v>14</v>
      </c>
      <c r="BB4" s="7">
        <v>21</v>
      </c>
      <c r="BC4" s="7">
        <v>28</v>
      </c>
    </row>
    <row r="5" spans="1:55" ht="24.95" customHeight="1" x14ac:dyDescent="0.25">
      <c r="A5" s="3"/>
      <c r="B5" s="3"/>
      <c r="C5" s="4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10"/>
      <c r="V5" s="11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2">
        <v>7</v>
      </c>
      <c r="AD5" s="12">
        <v>8</v>
      </c>
      <c r="AE5" s="12">
        <v>9</v>
      </c>
      <c r="AF5" s="12">
        <v>10</v>
      </c>
      <c r="AG5" s="12">
        <v>11</v>
      </c>
      <c r="AH5" s="12">
        <v>12</v>
      </c>
      <c r="AI5" s="12">
        <v>13</v>
      </c>
      <c r="AJ5" s="12">
        <v>14</v>
      </c>
      <c r="AK5" s="12">
        <v>15</v>
      </c>
      <c r="AL5" s="12">
        <v>16</v>
      </c>
      <c r="AM5" s="12">
        <v>17</v>
      </c>
      <c r="AN5" s="12">
        <v>18</v>
      </c>
      <c r="AO5" s="12">
        <v>19</v>
      </c>
      <c r="AP5" s="12">
        <v>20</v>
      </c>
      <c r="AQ5" s="12">
        <v>21</v>
      </c>
      <c r="AR5" s="12">
        <v>22</v>
      </c>
      <c r="AS5" s="12">
        <v>23</v>
      </c>
      <c r="AT5" s="12">
        <v>24</v>
      </c>
      <c r="AU5" s="13"/>
      <c r="AV5" s="9"/>
      <c r="AW5" s="9"/>
      <c r="AX5" s="9"/>
      <c r="AY5" s="13"/>
      <c r="AZ5" s="9"/>
      <c r="BA5" s="9"/>
      <c r="BB5" s="9"/>
      <c r="BC5" s="9"/>
    </row>
    <row r="6" spans="1:55" ht="24.95" customHeight="1" x14ac:dyDescent="0.25">
      <c r="A6" s="3"/>
      <c r="B6" s="3"/>
      <c r="C6" s="4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1">
        <v>18</v>
      </c>
      <c r="V6" s="11">
        <v>19</v>
      </c>
      <c r="W6" s="12">
        <v>20</v>
      </c>
      <c r="X6" s="12">
        <v>21</v>
      </c>
      <c r="Y6" s="12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</row>
    <row r="7" spans="1:55" ht="24.95" customHeight="1" x14ac:dyDescent="0.25">
      <c r="A7" s="14" t="s">
        <v>22</v>
      </c>
      <c r="B7" s="15" t="s">
        <v>23</v>
      </c>
      <c r="C7" s="16" t="s">
        <v>24</v>
      </c>
      <c r="D7" s="17">
        <f>D9+D11+D13+D15+D17+D19+D21+D23+D25+D27+D29+D31+D33+D35+D37+D39</f>
        <v>27</v>
      </c>
      <c r="E7" s="17">
        <f t="shared" ref="E7:AT7" si="0">E9+E11+E13+E15+E17+E19+E21+E23+E25+E27+E29+E31+E33+E35+E37+E39</f>
        <v>27</v>
      </c>
      <c r="F7" s="17">
        <f t="shared" si="0"/>
        <v>27</v>
      </c>
      <c r="G7" s="17">
        <f t="shared" si="0"/>
        <v>27</v>
      </c>
      <c r="H7" s="17">
        <f t="shared" si="0"/>
        <v>27</v>
      </c>
      <c r="I7" s="17">
        <f t="shared" si="0"/>
        <v>27</v>
      </c>
      <c r="J7" s="17">
        <f t="shared" si="0"/>
        <v>27</v>
      </c>
      <c r="K7" s="17">
        <f t="shared" si="0"/>
        <v>27</v>
      </c>
      <c r="L7" s="17">
        <f t="shared" si="0"/>
        <v>27</v>
      </c>
      <c r="M7" s="17">
        <f t="shared" si="0"/>
        <v>27</v>
      </c>
      <c r="N7" s="17">
        <f t="shared" si="0"/>
        <v>27</v>
      </c>
      <c r="O7" s="17">
        <f t="shared" si="0"/>
        <v>27</v>
      </c>
      <c r="P7" s="17">
        <f t="shared" si="0"/>
        <v>27</v>
      </c>
      <c r="Q7" s="17">
        <f t="shared" si="0"/>
        <v>27</v>
      </c>
      <c r="R7" s="17">
        <f t="shared" si="0"/>
        <v>27</v>
      </c>
      <c r="S7" s="17">
        <f t="shared" si="0"/>
        <v>27</v>
      </c>
      <c r="T7" s="17">
        <f t="shared" si="0"/>
        <v>27</v>
      </c>
      <c r="U7" s="18"/>
      <c r="V7" s="18"/>
      <c r="W7" s="17">
        <f t="shared" si="0"/>
        <v>26</v>
      </c>
      <c r="X7" s="17">
        <f t="shared" si="0"/>
        <v>26</v>
      </c>
      <c r="Y7" s="17">
        <f t="shared" si="0"/>
        <v>26</v>
      </c>
      <c r="Z7" s="17">
        <f t="shared" si="0"/>
        <v>26</v>
      </c>
      <c r="AA7" s="17">
        <f t="shared" si="0"/>
        <v>26</v>
      </c>
      <c r="AB7" s="17">
        <f t="shared" si="0"/>
        <v>26</v>
      </c>
      <c r="AC7" s="17">
        <f t="shared" si="0"/>
        <v>26</v>
      </c>
      <c r="AD7" s="17">
        <f t="shared" si="0"/>
        <v>26</v>
      </c>
      <c r="AE7" s="17">
        <f t="shared" si="0"/>
        <v>26</v>
      </c>
      <c r="AF7" s="17">
        <f t="shared" si="0"/>
        <v>26</v>
      </c>
      <c r="AG7" s="17">
        <f t="shared" si="0"/>
        <v>26</v>
      </c>
      <c r="AH7" s="17">
        <f t="shared" si="0"/>
        <v>26</v>
      </c>
      <c r="AI7" s="17">
        <f t="shared" si="0"/>
        <v>26</v>
      </c>
      <c r="AJ7" s="17">
        <f t="shared" si="0"/>
        <v>26</v>
      </c>
      <c r="AK7" s="17">
        <f t="shared" si="0"/>
        <v>26</v>
      </c>
      <c r="AL7" s="17">
        <f t="shared" si="0"/>
        <v>26</v>
      </c>
      <c r="AM7" s="17">
        <f t="shared" si="0"/>
        <v>26</v>
      </c>
      <c r="AN7" s="17">
        <f t="shared" si="0"/>
        <v>26</v>
      </c>
      <c r="AO7" s="17">
        <f t="shared" si="0"/>
        <v>26</v>
      </c>
      <c r="AP7" s="17">
        <f t="shared" si="0"/>
        <v>26</v>
      </c>
      <c r="AQ7" s="17">
        <f t="shared" si="0"/>
        <v>26</v>
      </c>
      <c r="AR7" s="17">
        <f t="shared" si="0"/>
        <v>26</v>
      </c>
      <c r="AS7" s="17">
        <f t="shared" si="0"/>
        <v>27</v>
      </c>
      <c r="AT7" s="17">
        <f t="shared" si="0"/>
        <v>27</v>
      </c>
      <c r="AU7" s="19"/>
      <c r="AV7" s="19"/>
      <c r="AW7" s="19"/>
      <c r="AX7" s="19"/>
      <c r="AY7" s="19"/>
      <c r="AZ7" s="19"/>
      <c r="BA7" s="19"/>
      <c r="BB7" s="19"/>
      <c r="BC7" s="19"/>
    </row>
    <row r="8" spans="1:55" ht="24.95" customHeight="1" x14ac:dyDescent="0.25">
      <c r="A8" s="20"/>
      <c r="B8" s="20"/>
      <c r="C8" s="21" t="s">
        <v>25</v>
      </c>
      <c r="D8" s="22">
        <f>D10+D12+D14+D16+D18+D20+D22+D24+D28+D30+D32+D34+D36+D38+D40</f>
        <v>15</v>
      </c>
      <c r="E8" s="22">
        <f t="shared" ref="E8:AT8" si="1">E10+E12+E14+E16+E18+E20+E22+E24+E28+E30+E32+E34+E36+E38+E40</f>
        <v>11</v>
      </c>
      <c r="F8" s="22">
        <f t="shared" si="1"/>
        <v>15</v>
      </c>
      <c r="G8" s="22">
        <f t="shared" si="1"/>
        <v>12</v>
      </c>
      <c r="H8" s="22">
        <f t="shared" si="1"/>
        <v>16</v>
      </c>
      <c r="I8" s="22">
        <f t="shared" si="1"/>
        <v>12</v>
      </c>
      <c r="J8" s="22">
        <f t="shared" si="1"/>
        <v>16</v>
      </c>
      <c r="K8" s="22">
        <f t="shared" si="1"/>
        <v>12</v>
      </c>
      <c r="L8" s="22">
        <f t="shared" si="1"/>
        <v>15</v>
      </c>
      <c r="M8" s="22">
        <f t="shared" si="1"/>
        <v>12</v>
      </c>
      <c r="N8" s="22">
        <f t="shared" si="1"/>
        <v>15</v>
      </c>
      <c r="O8" s="22">
        <f t="shared" si="1"/>
        <v>13</v>
      </c>
      <c r="P8" s="22">
        <f t="shared" si="1"/>
        <v>16</v>
      </c>
      <c r="Q8" s="22">
        <f t="shared" si="1"/>
        <v>13</v>
      </c>
      <c r="R8" s="22">
        <f t="shared" si="1"/>
        <v>15</v>
      </c>
      <c r="S8" s="22">
        <f t="shared" si="1"/>
        <v>14</v>
      </c>
      <c r="T8" s="22">
        <f t="shared" si="1"/>
        <v>15</v>
      </c>
      <c r="U8" s="18"/>
      <c r="V8" s="18"/>
      <c r="W8" s="22">
        <f t="shared" si="1"/>
        <v>15</v>
      </c>
      <c r="X8" s="22">
        <f t="shared" si="1"/>
        <v>13</v>
      </c>
      <c r="Y8" s="22">
        <f t="shared" si="1"/>
        <v>15</v>
      </c>
      <c r="Z8" s="22">
        <f t="shared" si="1"/>
        <v>13</v>
      </c>
      <c r="AA8" s="22">
        <f t="shared" si="1"/>
        <v>15</v>
      </c>
      <c r="AB8" s="22">
        <f t="shared" si="1"/>
        <v>12</v>
      </c>
      <c r="AC8" s="22">
        <f t="shared" si="1"/>
        <v>15</v>
      </c>
      <c r="AD8" s="22">
        <f t="shared" si="1"/>
        <v>13</v>
      </c>
      <c r="AE8" s="22">
        <f t="shared" si="1"/>
        <v>15</v>
      </c>
      <c r="AF8" s="22">
        <f t="shared" si="1"/>
        <v>13</v>
      </c>
      <c r="AG8" s="22">
        <f t="shared" si="1"/>
        <v>15</v>
      </c>
      <c r="AH8" s="22">
        <f t="shared" si="1"/>
        <v>13</v>
      </c>
      <c r="AI8" s="22">
        <f t="shared" si="1"/>
        <v>14</v>
      </c>
      <c r="AJ8" s="22">
        <f t="shared" si="1"/>
        <v>12</v>
      </c>
      <c r="AK8" s="22">
        <f t="shared" si="1"/>
        <v>14</v>
      </c>
      <c r="AL8" s="22">
        <f t="shared" si="1"/>
        <v>12</v>
      </c>
      <c r="AM8" s="22">
        <f t="shared" si="1"/>
        <v>14</v>
      </c>
      <c r="AN8" s="22">
        <f t="shared" si="1"/>
        <v>12</v>
      </c>
      <c r="AO8" s="22">
        <f t="shared" si="1"/>
        <v>14</v>
      </c>
      <c r="AP8" s="22">
        <f t="shared" si="1"/>
        <v>12</v>
      </c>
      <c r="AQ8" s="22">
        <f t="shared" si="1"/>
        <v>14</v>
      </c>
      <c r="AR8" s="22">
        <f t="shared" si="1"/>
        <v>12</v>
      </c>
      <c r="AS8" s="22">
        <f t="shared" si="1"/>
        <v>14</v>
      </c>
      <c r="AT8" s="22">
        <f t="shared" si="1"/>
        <v>12</v>
      </c>
      <c r="AU8" s="23"/>
      <c r="AV8" s="23"/>
      <c r="AW8" s="23"/>
      <c r="AX8" s="23"/>
      <c r="AY8" s="23"/>
      <c r="AZ8" s="23"/>
      <c r="BA8" s="23"/>
      <c r="BB8" s="23"/>
      <c r="BC8" s="23"/>
    </row>
    <row r="9" spans="1:55" ht="24.95" customHeight="1" x14ac:dyDescent="0.25">
      <c r="A9" s="24" t="s">
        <v>26</v>
      </c>
      <c r="B9" s="24" t="str">
        <f>'[1]НАЛАДЧИК МЕХАНООБРАБОТКА'!B7</f>
        <v>Русский язык</v>
      </c>
      <c r="C9" s="25" t="s">
        <v>24</v>
      </c>
      <c r="D9" s="26">
        <v>2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18"/>
      <c r="V9" s="18"/>
      <c r="W9" s="27">
        <v>1</v>
      </c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>
        <v>1</v>
      </c>
      <c r="AF9" s="27">
        <v>1</v>
      </c>
      <c r="AG9" s="27">
        <v>1</v>
      </c>
      <c r="AH9" s="27">
        <v>1</v>
      </c>
      <c r="AI9" s="27">
        <v>1</v>
      </c>
      <c r="AJ9" s="27">
        <v>1</v>
      </c>
      <c r="AK9" s="27">
        <v>1</v>
      </c>
      <c r="AL9" s="27">
        <v>1</v>
      </c>
      <c r="AM9" s="27">
        <v>1</v>
      </c>
      <c r="AN9" s="27">
        <v>1</v>
      </c>
      <c r="AO9" s="27">
        <v>1</v>
      </c>
      <c r="AP9" s="27">
        <v>1</v>
      </c>
      <c r="AQ9" s="27">
        <v>1</v>
      </c>
      <c r="AR9" s="27">
        <v>1</v>
      </c>
      <c r="AS9" s="27">
        <v>1</v>
      </c>
      <c r="AT9" s="27">
        <v>1</v>
      </c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24.95" customHeight="1" x14ac:dyDescent="0.25">
      <c r="A10" s="29"/>
      <c r="B10" s="30"/>
      <c r="C10" s="31" t="s">
        <v>27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>
        <v>1</v>
      </c>
      <c r="S10" s="32">
        <v>1</v>
      </c>
      <c r="T10" s="32">
        <v>1</v>
      </c>
      <c r="U10" s="33"/>
      <c r="V10" s="33"/>
      <c r="W10" s="32">
        <v>1</v>
      </c>
      <c r="X10" s="32"/>
      <c r="Y10" s="32">
        <v>1</v>
      </c>
      <c r="Z10" s="32"/>
      <c r="AA10" s="34">
        <v>1</v>
      </c>
      <c r="AB10" s="32"/>
      <c r="AC10" s="32">
        <v>1</v>
      </c>
      <c r="AD10" s="32"/>
      <c r="AE10" s="32">
        <v>1</v>
      </c>
      <c r="AF10" s="32"/>
      <c r="AG10" s="32">
        <v>1</v>
      </c>
      <c r="AH10" s="32"/>
      <c r="AI10" s="32">
        <v>1</v>
      </c>
      <c r="AJ10" s="32"/>
      <c r="AK10" s="32">
        <v>1</v>
      </c>
      <c r="AL10" s="32"/>
      <c r="AM10" s="32">
        <v>1</v>
      </c>
      <c r="AN10" s="32"/>
      <c r="AO10" s="32">
        <v>1</v>
      </c>
      <c r="AP10" s="32"/>
      <c r="AQ10" s="34">
        <v>1</v>
      </c>
      <c r="AR10" s="32"/>
      <c r="AS10" s="32">
        <v>1</v>
      </c>
      <c r="AT10" s="32"/>
      <c r="AU10" s="28"/>
      <c r="AV10" s="33"/>
      <c r="AW10" s="33"/>
      <c r="AX10" s="33"/>
      <c r="AY10" s="33"/>
      <c r="AZ10" s="33"/>
      <c r="BA10" s="33"/>
      <c r="BB10" s="33"/>
      <c r="BC10" s="33"/>
    </row>
    <row r="11" spans="1:55" ht="24.95" customHeight="1" x14ac:dyDescent="0.25">
      <c r="A11" s="24" t="s">
        <v>28</v>
      </c>
      <c r="B11" s="24" t="str">
        <f>'[1]НАЛАДЧИК МЕХАНООБРАБОТКА'!B8</f>
        <v>Литература</v>
      </c>
      <c r="C11" s="25" t="s">
        <v>24</v>
      </c>
      <c r="D11" s="26">
        <v>2</v>
      </c>
      <c r="E11" s="26">
        <v>2</v>
      </c>
      <c r="F11" s="26">
        <v>2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2</v>
      </c>
      <c r="M11" s="27">
        <v>2</v>
      </c>
      <c r="N11" s="26">
        <v>2</v>
      </c>
      <c r="O11" s="26">
        <v>2</v>
      </c>
      <c r="P11" s="26">
        <v>2</v>
      </c>
      <c r="Q11" s="26">
        <v>2</v>
      </c>
      <c r="R11" s="26">
        <v>2</v>
      </c>
      <c r="S11" s="26">
        <v>2</v>
      </c>
      <c r="T11" s="26">
        <v>2</v>
      </c>
      <c r="U11" s="18"/>
      <c r="V11" s="18"/>
      <c r="W11" s="27">
        <v>2</v>
      </c>
      <c r="X11" s="27">
        <v>2</v>
      </c>
      <c r="Y11" s="27">
        <v>2</v>
      </c>
      <c r="Z11" s="27">
        <v>2</v>
      </c>
      <c r="AA11" s="27">
        <v>2</v>
      </c>
      <c r="AB11" s="27">
        <v>2</v>
      </c>
      <c r="AC11" s="27">
        <v>2</v>
      </c>
      <c r="AD11" s="27">
        <v>2</v>
      </c>
      <c r="AE11" s="27">
        <v>2</v>
      </c>
      <c r="AF11" s="27">
        <v>2</v>
      </c>
      <c r="AG11" s="27">
        <v>2</v>
      </c>
      <c r="AH11" s="27">
        <v>2</v>
      </c>
      <c r="AI11" s="27">
        <v>2</v>
      </c>
      <c r="AJ11" s="27">
        <v>2</v>
      </c>
      <c r="AK11" s="27">
        <v>2</v>
      </c>
      <c r="AL11" s="27">
        <v>2</v>
      </c>
      <c r="AM11" s="27">
        <v>2</v>
      </c>
      <c r="AN11" s="27">
        <v>2</v>
      </c>
      <c r="AO11" s="27">
        <v>2</v>
      </c>
      <c r="AP11" s="27">
        <v>2</v>
      </c>
      <c r="AQ11" s="27">
        <v>2</v>
      </c>
      <c r="AR11" s="27">
        <v>2</v>
      </c>
      <c r="AS11" s="27">
        <v>2</v>
      </c>
      <c r="AT11" s="27">
        <v>2</v>
      </c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24.95" customHeight="1" x14ac:dyDescent="0.25">
      <c r="A12" s="29"/>
      <c r="B12" s="35"/>
      <c r="C12" s="31" t="s">
        <v>27</v>
      </c>
      <c r="D12" s="36">
        <v>2</v>
      </c>
      <c r="E12" s="36">
        <v>2</v>
      </c>
      <c r="F12" s="36">
        <v>2</v>
      </c>
      <c r="G12" s="36">
        <v>2</v>
      </c>
      <c r="H12" s="36">
        <v>2</v>
      </c>
      <c r="I12" s="36">
        <v>2</v>
      </c>
      <c r="J12" s="36">
        <v>2</v>
      </c>
      <c r="K12" s="36">
        <v>2</v>
      </c>
      <c r="L12" s="36">
        <v>2</v>
      </c>
      <c r="M12" s="36">
        <v>2</v>
      </c>
      <c r="N12" s="36">
        <v>2</v>
      </c>
      <c r="O12" s="36">
        <v>2</v>
      </c>
      <c r="P12" s="36">
        <v>2</v>
      </c>
      <c r="Q12" s="36">
        <v>2</v>
      </c>
      <c r="R12" s="36">
        <v>2</v>
      </c>
      <c r="S12" s="36">
        <v>2</v>
      </c>
      <c r="T12" s="36">
        <v>2</v>
      </c>
      <c r="U12" s="37"/>
      <c r="V12" s="37"/>
      <c r="W12" s="36">
        <v>1</v>
      </c>
      <c r="X12" s="36">
        <v>1</v>
      </c>
      <c r="Y12" s="36">
        <v>1</v>
      </c>
      <c r="Z12" s="36">
        <v>1</v>
      </c>
      <c r="AA12" s="36">
        <v>1</v>
      </c>
      <c r="AB12" s="36">
        <v>1</v>
      </c>
      <c r="AC12" s="36">
        <v>1</v>
      </c>
      <c r="AD12" s="36">
        <v>1</v>
      </c>
      <c r="AE12" s="36">
        <v>1</v>
      </c>
      <c r="AF12" s="36">
        <v>1</v>
      </c>
      <c r="AG12" s="36">
        <v>1</v>
      </c>
      <c r="AH12" s="36">
        <v>1</v>
      </c>
      <c r="AI12" s="36">
        <v>1</v>
      </c>
      <c r="AJ12" s="36">
        <v>1</v>
      </c>
      <c r="AK12" s="36">
        <v>1</v>
      </c>
      <c r="AL12" s="36">
        <v>1</v>
      </c>
      <c r="AM12" s="36">
        <v>1</v>
      </c>
      <c r="AN12" s="36">
        <v>1</v>
      </c>
      <c r="AO12" s="36">
        <v>1</v>
      </c>
      <c r="AP12" s="36">
        <v>1</v>
      </c>
      <c r="AQ12" s="36">
        <v>1</v>
      </c>
      <c r="AR12" s="36">
        <v>1</v>
      </c>
      <c r="AS12" s="36">
        <v>1</v>
      </c>
      <c r="AT12" s="36">
        <v>1</v>
      </c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ht="24.95" customHeight="1" x14ac:dyDescent="0.25">
      <c r="A13" s="24" t="s">
        <v>29</v>
      </c>
      <c r="B13" s="24" t="str">
        <f>'[1]НАЛАДЧИК МЕХАНООБРАБОТКА'!B9</f>
        <v>Иностранный язык</v>
      </c>
      <c r="C13" s="25" t="s">
        <v>24</v>
      </c>
      <c r="D13" s="26">
        <v>3</v>
      </c>
      <c r="E13" s="26">
        <v>3</v>
      </c>
      <c r="F13" s="26">
        <v>3</v>
      </c>
      <c r="G13" s="26">
        <v>3</v>
      </c>
      <c r="H13" s="26">
        <v>3</v>
      </c>
      <c r="I13" s="26">
        <v>3</v>
      </c>
      <c r="J13" s="26">
        <v>3</v>
      </c>
      <c r="K13" s="26">
        <v>3</v>
      </c>
      <c r="L13" s="26">
        <v>3</v>
      </c>
      <c r="M13" s="26">
        <v>3</v>
      </c>
      <c r="N13" s="26">
        <v>3</v>
      </c>
      <c r="O13" s="26">
        <v>3</v>
      </c>
      <c r="P13" s="26">
        <v>3</v>
      </c>
      <c r="Q13" s="26">
        <v>3</v>
      </c>
      <c r="R13" s="26">
        <v>3</v>
      </c>
      <c r="S13" s="26">
        <v>3</v>
      </c>
      <c r="T13" s="26">
        <v>3</v>
      </c>
      <c r="U13" s="18"/>
      <c r="V13" s="18"/>
      <c r="W13" s="27">
        <v>2</v>
      </c>
      <c r="X13" s="27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D13" s="27">
        <v>2</v>
      </c>
      <c r="AE13" s="27">
        <v>2</v>
      </c>
      <c r="AF13" s="27">
        <v>2</v>
      </c>
      <c r="AG13" s="27">
        <v>2</v>
      </c>
      <c r="AH13" s="27">
        <v>2</v>
      </c>
      <c r="AI13" s="27">
        <v>2</v>
      </c>
      <c r="AJ13" s="27">
        <v>2</v>
      </c>
      <c r="AK13" s="27">
        <v>2</v>
      </c>
      <c r="AL13" s="27">
        <v>2</v>
      </c>
      <c r="AM13" s="27">
        <v>2</v>
      </c>
      <c r="AN13" s="27">
        <v>2</v>
      </c>
      <c r="AO13" s="27">
        <v>2</v>
      </c>
      <c r="AP13" s="27">
        <v>2</v>
      </c>
      <c r="AQ13" s="27">
        <v>2</v>
      </c>
      <c r="AR13" s="27">
        <v>2</v>
      </c>
      <c r="AS13" s="27">
        <v>2</v>
      </c>
      <c r="AT13" s="26">
        <v>2</v>
      </c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24.95" customHeight="1" x14ac:dyDescent="0.25">
      <c r="A14" s="29"/>
      <c r="B14" s="35"/>
      <c r="C14" s="31" t="s">
        <v>27</v>
      </c>
      <c r="D14" s="36">
        <v>2</v>
      </c>
      <c r="E14" s="36">
        <v>1</v>
      </c>
      <c r="F14" s="36">
        <v>2</v>
      </c>
      <c r="G14" s="36">
        <v>1</v>
      </c>
      <c r="H14" s="36">
        <v>2</v>
      </c>
      <c r="I14" s="36">
        <v>1</v>
      </c>
      <c r="J14" s="36">
        <v>2</v>
      </c>
      <c r="K14" s="36">
        <v>1</v>
      </c>
      <c r="L14" s="36">
        <v>2</v>
      </c>
      <c r="M14" s="36">
        <v>1</v>
      </c>
      <c r="N14" s="36">
        <v>2</v>
      </c>
      <c r="O14" s="36">
        <v>1</v>
      </c>
      <c r="P14" s="36">
        <v>2</v>
      </c>
      <c r="Q14" s="36">
        <v>1</v>
      </c>
      <c r="R14" s="36">
        <v>2</v>
      </c>
      <c r="S14" s="36">
        <v>1</v>
      </c>
      <c r="T14" s="38">
        <v>2</v>
      </c>
      <c r="U14" s="37"/>
      <c r="V14" s="37"/>
      <c r="W14" s="36">
        <v>1</v>
      </c>
      <c r="X14" s="36">
        <v>1</v>
      </c>
      <c r="Y14" s="36">
        <v>1</v>
      </c>
      <c r="Z14" s="36">
        <v>1</v>
      </c>
      <c r="AA14" s="36">
        <v>1</v>
      </c>
      <c r="AB14" s="36">
        <v>1</v>
      </c>
      <c r="AC14" s="36">
        <v>1</v>
      </c>
      <c r="AD14" s="36">
        <v>1</v>
      </c>
      <c r="AE14" s="36">
        <v>1</v>
      </c>
      <c r="AF14" s="36">
        <v>1</v>
      </c>
      <c r="AG14" s="36">
        <v>1</v>
      </c>
      <c r="AH14" s="36">
        <v>1</v>
      </c>
      <c r="AI14" s="36">
        <v>1</v>
      </c>
      <c r="AJ14" s="36">
        <v>1</v>
      </c>
      <c r="AK14" s="36">
        <v>1</v>
      </c>
      <c r="AL14" s="36">
        <v>1</v>
      </c>
      <c r="AM14" s="36">
        <v>1</v>
      </c>
      <c r="AN14" s="36">
        <v>1</v>
      </c>
      <c r="AO14" s="36">
        <v>1</v>
      </c>
      <c r="AP14" s="36">
        <v>1</v>
      </c>
      <c r="AQ14" s="36">
        <v>1</v>
      </c>
      <c r="AR14" s="36">
        <v>1</v>
      </c>
      <c r="AS14" s="36">
        <v>1</v>
      </c>
      <c r="AT14" s="36">
        <v>1</v>
      </c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ht="24.95" customHeight="1" x14ac:dyDescent="0.25">
      <c r="A15" s="24" t="s">
        <v>30</v>
      </c>
      <c r="B15" s="24" t="str">
        <f>'[1]НАЛАДЧИК МЕХАНООБРАБОТКА'!B10</f>
        <v>История</v>
      </c>
      <c r="C15" s="25" t="s">
        <v>24</v>
      </c>
      <c r="D15" s="26">
        <v>2</v>
      </c>
      <c r="E15" s="26">
        <v>2</v>
      </c>
      <c r="F15" s="26">
        <v>2</v>
      </c>
      <c r="G15" s="26">
        <v>2</v>
      </c>
      <c r="H15" s="26">
        <v>2</v>
      </c>
      <c r="I15" s="26">
        <v>2</v>
      </c>
      <c r="J15" s="26">
        <v>2</v>
      </c>
      <c r="K15" s="26">
        <v>2</v>
      </c>
      <c r="L15" s="26">
        <v>2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  <c r="R15" s="26">
        <v>2</v>
      </c>
      <c r="S15" s="26">
        <v>2</v>
      </c>
      <c r="T15" s="26">
        <v>2</v>
      </c>
      <c r="U15" s="18"/>
      <c r="V15" s="18"/>
      <c r="W15" s="27">
        <v>3</v>
      </c>
      <c r="X15" s="27">
        <v>3</v>
      </c>
      <c r="Y15" s="27">
        <v>3</v>
      </c>
      <c r="Z15" s="27">
        <v>3</v>
      </c>
      <c r="AA15" s="27">
        <v>3</v>
      </c>
      <c r="AB15" s="27">
        <v>3</v>
      </c>
      <c r="AC15" s="27">
        <v>3</v>
      </c>
      <c r="AD15" s="27">
        <v>3</v>
      </c>
      <c r="AE15" s="27">
        <v>3</v>
      </c>
      <c r="AF15" s="27">
        <v>3</v>
      </c>
      <c r="AG15" s="27">
        <v>3</v>
      </c>
      <c r="AH15" s="27">
        <v>3</v>
      </c>
      <c r="AI15" s="27">
        <v>3</v>
      </c>
      <c r="AJ15" s="27">
        <v>3</v>
      </c>
      <c r="AK15" s="27">
        <v>3</v>
      </c>
      <c r="AL15" s="27">
        <v>3</v>
      </c>
      <c r="AM15" s="27">
        <v>3</v>
      </c>
      <c r="AN15" s="27">
        <v>3</v>
      </c>
      <c r="AO15" s="27">
        <v>3</v>
      </c>
      <c r="AP15" s="27">
        <v>3</v>
      </c>
      <c r="AQ15" s="27">
        <v>3</v>
      </c>
      <c r="AR15" s="27">
        <v>3</v>
      </c>
      <c r="AS15" s="27">
        <v>3</v>
      </c>
      <c r="AT15" s="27">
        <v>3</v>
      </c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5" ht="24.95" customHeight="1" x14ac:dyDescent="0.25">
      <c r="A16" s="29"/>
      <c r="B16" s="35"/>
      <c r="C16" s="31" t="s">
        <v>27</v>
      </c>
      <c r="D16" s="36">
        <v>1</v>
      </c>
      <c r="E16" s="36"/>
      <c r="F16" s="36">
        <v>1</v>
      </c>
      <c r="G16" s="36">
        <v>1</v>
      </c>
      <c r="H16" s="36">
        <v>1</v>
      </c>
      <c r="I16" s="36">
        <v>1</v>
      </c>
      <c r="J16" s="36">
        <v>1</v>
      </c>
      <c r="K16" s="36">
        <v>1</v>
      </c>
      <c r="L16" s="36">
        <v>1</v>
      </c>
      <c r="M16" s="36">
        <v>1</v>
      </c>
      <c r="N16" s="36">
        <v>1</v>
      </c>
      <c r="O16" s="36">
        <v>1</v>
      </c>
      <c r="P16" s="36">
        <v>1</v>
      </c>
      <c r="Q16" s="36">
        <v>1</v>
      </c>
      <c r="R16" s="36">
        <v>1</v>
      </c>
      <c r="S16" s="36">
        <v>1</v>
      </c>
      <c r="T16" s="38">
        <v>1</v>
      </c>
      <c r="U16" s="37"/>
      <c r="V16" s="37"/>
      <c r="W16" s="36">
        <v>2</v>
      </c>
      <c r="X16" s="36">
        <v>1</v>
      </c>
      <c r="Y16" s="36">
        <v>2</v>
      </c>
      <c r="Z16" s="36">
        <v>1</v>
      </c>
      <c r="AA16" s="36">
        <v>2</v>
      </c>
      <c r="AB16" s="36"/>
      <c r="AC16" s="36">
        <v>2</v>
      </c>
      <c r="AD16" s="36">
        <v>1</v>
      </c>
      <c r="AE16" s="36">
        <v>2</v>
      </c>
      <c r="AF16" s="36">
        <v>1</v>
      </c>
      <c r="AG16" s="36">
        <v>2</v>
      </c>
      <c r="AH16" s="36">
        <v>1</v>
      </c>
      <c r="AI16" s="36">
        <v>2</v>
      </c>
      <c r="AJ16" s="36">
        <v>1</v>
      </c>
      <c r="AK16" s="36">
        <v>2</v>
      </c>
      <c r="AL16" s="36">
        <v>1</v>
      </c>
      <c r="AM16" s="36">
        <v>2</v>
      </c>
      <c r="AN16" s="36">
        <v>1</v>
      </c>
      <c r="AO16" s="36">
        <v>2</v>
      </c>
      <c r="AP16" s="36">
        <v>1</v>
      </c>
      <c r="AQ16" s="36">
        <v>2</v>
      </c>
      <c r="AR16" s="36">
        <v>1</v>
      </c>
      <c r="AS16" s="36">
        <v>2</v>
      </c>
      <c r="AT16" s="36">
        <v>1</v>
      </c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ht="24.95" customHeight="1" x14ac:dyDescent="0.25">
      <c r="A17" s="24" t="s">
        <v>31</v>
      </c>
      <c r="B17" s="24" t="str">
        <f>'[1]НАЛАДЧИК МЕХАНООБРАБОТКА'!B11</f>
        <v>Обществознание ( вкл. Экономику и право)</v>
      </c>
      <c r="C17" s="25" t="s">
        <v>24</v>
      </c>
      <c r="D17" s="26">
        <v>2</v>
      </c>
      <c r="E17" s="26">
        <v>2</v>
      </c>
      <c r="F17" s="26">
        <v>2</v>
      </c>
      <c r="G17" s="26">
        <v>2</v>
      </c>
      <c r="H17" s="26">
        <v>2</v>
      </c>
      <c r="I17" s="26">
        <v>2</v>
      </c>
      <c r="J17" s="26">
        <v>2</v>
      </c>
      <c r="K17" s="26">
        <v>2</v>
      </c>
      <c r="L17" s="26">
        <v>2</v>
      </c>
      <c r="M17" s="27">
        <v>2</v>
      </c>
      <c r="N17" s="26">
        <v>2</v>
      </c>
      <c r="O17" s="26">
        <v>2</v>
      </c>
      <c r="P17" s="26">
        <v>2</v>
      </c>
      <c r="Q17" s="26">
        <v>2</v>
      </c>
      <c r="R17" s="26">
        <v>2</v>
      </c>
      <c r="S17" s="26">
        <v>2</v>
      </c>
      <c r="T17" s="26">
        <v>2</v>
      </c>
      <c r="U17" s="18"/>
      <c r="V17" s="18"/>
      <c r="W17" s="27">
        <v>2</v>
      </c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>
        <v>2</v>
      </c>
      <c r="AS17" s="27">
        <v>2</v>
      </c>
      <c r="AT17" s="27">
        <v>2</v>
      </c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24.95" customHeight="1" x14ac:dyDescent="0.25">
      <c r="A18" s="29"/>
      <c r="B18" s="35"/>
      <c r="C18" s="31" t="s">
        <v>27</v>
      </c>
      <c r="D18" s="36">
        <v>1</v>
      </c>
      <c r="E18" s="36">
        <v>1</v>
      </c>
      <c r="F18" s="36">
        <v>1</v>
      </c>
      <c r="G18" s="36">
        <v>1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1</v>
      </c>
      <c r="P18" s="36">
        <v>1</v>
      </c>
      <c r="Q18" s="36">
        <v>1</v>
      </c>
      <c r="R18" s="36">
        <v>1</v>
      </c>
      <c r="S18" s="36">
        <v>1</v>
      </c>
      <c r="T18" s="36">
        <v>1</v>
      </c>
      <c r="U18" s="37"/>
      <c r="V18" s="37"/>
      <c r="W18" s="36">
        <v>1</v>
      </c>
      <c r="X18" s="36">
        <v>1</v>
      </c>
      <c r="Y18" s="36">
        <v>1</v>
      </c>
      <c r="Z18" s="36">
        <v>1</v>
      </c>
      <c r="AA18" s="36">
        <v>1</v>
      </c>
      <c r="AB18" s="36">
        <v>1</v>
      </c>
      <c r="AC18" s="36">
        <v>1</v>
      </c>
      <c r="AD18" s="36">
        <v>1</v>
      </c>
      <c r="AE18" s="36">
        <v>1</v>
      </c>
      <c r="AF18" s="36">
        <v>1</v>
      </c>
      <c r="AG18" s="36">
        <v>1</v>
      </c>
      <c r="AH18" s="36">
        <v>1</v>
      </c>
      <c r="AI18" s="36">
        <v>1</v>
      </c>
      <c r="AJ18" s="36">
        <v>1</v>
      </c>
      <c r="AK18" s="36">
        <v>1</v>
      </c>
      <c r="AL18" s="36">
        <v>1</v>
      </c>
      <c r="AM18" s="36">
        <v>1</v>
      </c>
      <c r="AN18" s="36">
        <v>1</v>
      </c>
      <c r="AO18" s="36">
        <v>1</v>
      </c>
      <c r="AP18" s="36">
        <v>1</v>
      </c>
      <c r="AQ18" s="36">
        <v>1</v>
      </c>
      <c r="AR18" s="36">
        <v>1</v>
      </c>
      <c r="AS18" s="36">
        <v>1</v>
      </c>
      <c r="AT18" s="36">
        <v>1</v>
      </c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ht="24.95" customHeight="1" x14ac:dyDescent="0.25">
      <c r="A19" s="24" t="s">
        <v>32</v>
      </c>
      <c r="B19" s="24" t="str">
        <f>'[1]НАЛАДЧИК МЕХАНООБРАБОТКА'!B12</f>
        <v>Химия</v>
      </c>
      <c r="C19" s="25" t="s">
        <v>24</v>
      </c>
      <c r="D19" s="26">
        <v>2</v>
      </c>
      <c r="E19" s="26">
        <v>2</v>
      </c>
      <c r="F19" s="26">
        <v>2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26">
        <v>2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37"/>
      <c r="V19" s="37"/>
      <c r="W19" s="26">
        <v>2</v>
      </c>
      <c r="X19" s="26">
        <v>2</v>
      </c>
      <c r="Y19" s="26">
        <v>2</v>
      </c>
      <c r="Z19" s="26">
        <v>2</v>
      </c>
      <c r="AA19" s="26">
        <v>2</v>
      </c>
      <c r="AB19" s="26">
        <v>2</v>
      </c>
      <c r="AC19" s="26">
        <v>2</v>
      </c>
      <c r="AD19" s="26">
        <v>2</v>
      </c>
      <c r="AE19" s="26">
        <v>2</v>
      </c>
      <c r="AF19" s="26">
        <v>2</v>
      </c>
      <c r="AG19" s="26">
        <v>2</v>
      </c>
      <c r="AH19" s="26">
        <v>2</v>
      </c>
      <c r="AI19" s="26">
        <v>2</v>
      </c>
      <c r="AJ19" s="26">
        <v>2</v>
      </c>
      <c r="AK19" s="26">
        <v>2</v>
      </c>
      <c r="AL19" s="26">
        <v>2</v>
      </c>
      <c r="AM19" s="26">
        <v>2</v>
      </c>
      <c r="AN19" s="26">
        <v>2</v>
      </c>
      <c r="AO19" s="26">
        <v>2</v>
      </c>
      <c r="AP19" s="26">
        <v>2</v>
      </c>
      <c r="AQ19" s="26">
        <v>2</v>
      </c>
      <c r="AR19" s="26">
        <v>2</v>
      </c>
      <c r="AS19" s="26">
        <v>2</v>
      </c>
      <c r="AT19" s="26">
        <v>2</v>
      </c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24.95" customHeight="1" x14ac:dyDescent="0.25">
      <c r="A20" s="29"/>
      <c r="B20" s="35"/>
      <c r="C20" s="31" t="s">
        <v>27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6">
        <v>1</v>
      </c>
      <c r="O20" s="36">
        <v>1</v>
      </c>
      <c r="P20" s="36">
        <v>1</v>
      </c>
      <c r="Q20" s="36">
        <v>1</v>
      </c>
      <c r="R20" s="36">
        <v>1</v>
      </c>
      <c r="S20" s="36">
        <v>1</v>
      </c>
      <c r="T20" s="38">
        <v>1</v>
      </c>
      <c r="U20" s="37"/>
      <c r="V20" s="37"/>
      <c r="W20" s="36">
        <v>1</v>
      </c>
      <c r="X20" s="36">
        <v>1</v>
      </c>
      <c r="Y20" s="36">
        <v>1</v>
      </c>
      <c r="Z20" s="36">
        <v>1</v>
      </c>
      <c r="AA20" s="36">
        <v>1</v>
      </c>
      <c r="AB20" s="36">
        <v>1</v>
      </c>
      <c r="AC20" s="36">
        <v>1</v>
      </c>
      <c r="AD20" s="36">
        <v>1</v>
      </c>
      <c r="AE20" s="36">
        <v>1</v>
      </c>
      <c r="AF20" s="36">
        <v>1</v>
      </c>
      <c r="AG20" s="36">
        <v>1</v>
      </c>
      <c r="AH20" s="36">
        <v>1</v>
      </c>
      <c r="AI20" s="36">
        <v>1</v>
      </c>
      <c r="AJ20" s="36">
        <v>1</v>
      </c>
      <c r="AK20" s="36">
        <v>1</v>
      </c>
      <c r="AL20" s="36">
        <v>1</v>
      </c>
      <c r="AM20" s="36">
        <v>1</v>
      </c>
      <c r="AN20" s="36">
        <v>1</v>
      </c>
      <c r="AO20" s="36">
        <v>1</v>
      </c>
      <c r="AP20" s="36">
        <v>1</v>
      </c>
      <c r="AQ20" s="36">
        <v>1</v>
      </c>
      <c r="AR20" s="36">
        <v>1</v>
      </c>
      <c r="AS20" s="36">
        <v>1</v>
      </c>
      <c r="AT20" s="36">
        <v>1</v>
      </c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ht="24.95" customHeight="1" x14ac:dyDescent="0.25">
      <c r="A21" s="24" t="s">
        <v>33</v>
      </c>
      <c r="B21" s="24" t="str">
        <f>'[1]НАЛАДЧИК МЕХАНООБРАБОТКА'!B13</f>
        <v>Физика (профильный)</v>
      </c>
      <c r="C21" s="25" t="s">
        <v>24</v>
      </c>
      <c r="D21" s="26">
        <v>2</v>
      </c>
      <c r="E21" s="26">
        <v>2</v>
      </c>
      <c r="F21" s="26">
        <v>2</v>
      </c>
      <c r="G21" s="26">
        <v>2</v>
      </c>
      <c r="H21" s="26">
        <v>2</v>
      </c>
      <c r="I21" s="26">
        <v>2</v>
      </c>
      <c r="J21" s="26">
        <v>2</v>
      </c>
      <c r="K21" s="26">
        <v>2</v>
      </c>
      <c r="L21" s="26">
        <v>2</v>
      </c>
      <c r="M21" s="26">
        <v>2</v>
      </c>
      <c r="N21" s="26">
        <v>2</v>
      </c>
      <c r="O21" s="26">
        <v>2</v>
      </c>
      <c r="P21" s="26">
        <v>2</v>
      </c>
      <c r="Q21" s="26">
        <v>2</v>
      </c>
      <c r="R21" s="26">
        <v>2</v>
      </c>
      <c r="S21" s="26">
        <v>2</v>
      </c>
      <c r="T21" s="26">
        <v>2</v>
      </c>
      <c r="U21" s="37"/>
      <c r="V21" s="37"/>
      <c r="W21" s="26">
        <v>2</v>
      </c>
      <c r="X21" s="26">
        <v>2</v>
      </c>
      <c r="Y21" s="26">
        <v>2</v>
      </c>
      <c r="Z21" s="26">
        <v>2</v>
      </c>
      <c r="AA21" s="26">
        <v>2</v>
      </c>
      <c r="AB21" s="26">
        <v>2</v>
      </c>
      <c r="AC21" s="26">
        <v>2</v>
      </c>
      <c r="AD21" s="26">
        <v>2</v>
      </c>
      <c r="AE21" s="26">
        <v>2</v>
      </c>
      <c r="AF21" s="26">
        <v>2</v>
      </c>
      <c r="AG21" s="26">
        <v>2</v>
      </c>
      <c r="AH21" s="26">
        <v>2</v>
      </c>
      <c r="AI21" s="26">
        <v>2</v>
      </c>
      <c r="AJ21" s="26">
        <v>2</v>
      </c>
      <c r="AK21" s="26">
        <v>2</v>
      </c>
      <c r="AL21" s="26">
        <v>2</v>
      </c>
      <c r="AM21" s="26">
        <v>2</v>
      </c>
      <c r="AN21" s="26">
        <v>2</v>
      </c>
      <c r="AO21" s="26">
        <v>2</v>
      </c>
      <c r="AP21" s="26">
        <v>2</v>
      </c>
      <c r="AQ21" s="26">
        <v>2</v>
      </c>
      <c r="AR21" s="26">
        <v>2</v>
      </c>
      <c r="AS21" s="26">
        <v>2</v>
      </c>
      <c r="AT21" s="26">
        <v>2</v>
      </c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ht="24.95" customHeight="1" x14ac:dyDescent="0.25">
      <c r="A22" s="29"/>
      <c r="B22" s="35"/>
      <c r="C22" s="31" t="s">
        <v>27</v>
      </c>
      <c r="D22" s="36">
        <v>1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6">
        <v>1</v>
      </c>
      <c r="L22" s="36">
        <v>1</v>
      </c>
      <c r="M22" s="36">
        <v>1</v>
      </c>
      <c r="N22" s="36">
        <v>1</v>
      </c>
      <c r="O22" s="36">
        <v>1</v>
      </c>
      <c r="P22" s="36">
        <v>1</v>
      </c>
      <c r="Q22" s="36">
        <v>1</v>
      </c>
      <c r="R22" s="36">
        <v>1</v>
      </c>
      <c r="S22" s="36">
        <v>1</v>
      </c>
      <c r="T22" s="36">
        <v>1</v>
      </c>
      <c r="U22" s="37"/>
      <c r="V22" s="37"/>
      <c r="W22" s="36">
        <v>1</v>
      </c>
      <c r="X22" s="36">
        <v>1</v>
      </c>
      <c r="Y22" s="36">
        <v>1</v>
      </c>
      <c r="Z22" s="36">
        <v>1</v>
      </c>
      <c r="AA22" s="36">
        <v>1</v>
      </c>
      <c r="AB22" s="36">
        <v>1</v>
      </c>
      <c r="AC22" s="36">
        <v>1</v>
      </c>
      <c r="AD22" s="36">
        <v>1</v>
      </c>
      <c r="AE22" s="36">
        <v>1</v>
      </c>
      <c r="AF22" s="36">
        <v>1</v>
      </c>
      <c r="AG22" s="36">
        <v>1</v>
      </c>
      <c r="AH22" s="36">
        <v>1</v>
      </c>
      <c r="AI22" s="36">
        <v>1</v>
      </c>
      <c r="AJ22" s="36">
        <v>1</v>
      </c>
      <c r="AK22" s="36">
        <v>1</v>
      </c>
      <c r="AL22" s="36">
        <v>1</v>
      </c>
      <c r="AM22" s="36">
        <v>1</v>
      </c>
      <c r="AN22" s="36">
        <v>1</v>
      </c>
      <c r="AO22" s="36">
        <v>1</v>
      </c>
      <c r="AP22" s="36">
        <v>1</v>
      </c>
      <c r="AQ22" s="36">
        <v>1</v>
      </c>
      <c r="AR22" s="36">
        <v>1</v>
      </c>
      <c r="AS22" s="36">
        <v>1</v>
      </c>
      <c r="AT22" s="36">
        <v>1</v>
      </c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ht="24.95" customHeight="1" x14ac:dyDescent="0.25">
      <c r="A23" s="24" t="s">
        <v>34</v>
      </c>
      <c r="B23" s="24" t="str">
        <f>'[1]НАЛАДЧИК МЕХАНООБРАБОТКА'!B14</f>
        <v>Биология</v>
      </c>
      <c r="C23" s="25" t="s">
        <v>24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18"/>
      <c r="V23" s="18"/>
      <c r="W23" s="26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26">
        <v>1</v>
      </c>
      <c r="AK23" s="26">
        <v>1</v>
      </c>
      <c r="AL23" s="26">
        <v>1</v>
      </c>
      <c r="AM23" s="26">
        <v>1</v>
      </c>
      <c r="AN23" s="26">
        <v>1</v>
      </c>
      <c r="AO23" s="26">
        <v>1</v>
      </c>
      <c r="AP23" s="26">
        <v>1</v>
      </c>
      <c r="AQ23" s="26">
        <v>1</v>
      </c>
      <c r="AR23" s="26">
        <v>1</v>
      </c>
      <c r="AS23" s="26">
        <v>1</v>
      </c>
      <c r="AT23" s="26">
        <v>1</v>
      </c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55" ht="24.95" customHeight="1" x14ac:dyDescent="0.25">
      <c r="A24" s="29"/>
      <c r="B24" s="35"/>
      <c r="C24" s="31" t="s">
        <v>27</v>
      </c>
      <c r="D24" s="36">
        <v>1</v>
      </c>
      <c r="E24" s="36"/>
      <c r="F24" s="36">
        <v>1</v>
      </c>
      <c r="G24" s="36"/>
      <c r="H24" s="36">
        <v>1</v>
      </c>
      <c r="I24" s="36"/>
      <c r="J24" s="36">
        <v>1</v>
      </c>
      <c r="K24" s="36"/>
      <c r="L24" s="36">
        <v>1</v>
      </c>
      <c r="M24" s="36"/>
      <c r="N24" s="36">
        <v>1</v>
      </c>
      <c r="O24" s="36"/>
      <c r="P24" s="36">
        <v>1</v>
      </c>
      <c r="Q24" s="36"/>
      <c r="R24" s="36">
        <v>1</v>
      </c>
      <c r="S24" s="36"/>
      <c r="T24" s="36">
        <v>1</v>
      </c>
      <c r="U24" s="37"/>
      <c r="V24" s="37"/>
      <c r="W24" s="36"/>
      <c r="X24" s="36">
        <v>1</v>
      </c>
      <c r="Y24" s="36"/>
      <c r="Z24" s="36">
        <v>1</v>
      </c>
      <c r="AA24" s="36"/>
      <c r="AB24" s="36">
        <v>1</v>
      </c>
      <c r="AC24" s="36"/>
      <c r="AD24" s="36">
        <v>1</v>
      </c>
      <c r="AE24" s="36"/>
      <c r="AF24" s="36">
        <v>1</v>
      </c>
      <c r="AG24" s="36"/>
      <c r="AH24" s="36">
        <v>1</v>
      </c>
      <c r="AI24" s="36"/>
      <c r="AJ24" s="36">
        <v>1</v>
      </c>
      <c r="AK24" s="36"/>
      <c r="AL24" s="36">
        <v>1</v>
      </c>
      <c r="AM24" s="36"/>
      <c r="AN24" s="36">
        <v>1</v>
      </c>
      <c r="AO24" s="36"/>
      <c r="AP24" s="36">
        <v>1</v>
      </c>
      <c r="AQ24" s="36"/>
      <c r="AR24" s="36">
        <v>1</v>
      </c>
      <c r="AS24" s="39"/>
      <c r="AT24" s="36">
        <v>1</v>
      </c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 ht="24.95" customHeight="1" x14ac:dyDescent="0.25">
      <c r="A25" s="24" t="str">
        <f>'[1]НАЛАДЧИК МЕХАНООБРАБОТКА'!A15</f>
        <v>ОДБ.09</v>
      </c>
      <c r="B25" s="24" t="str">
        <f>'[1]НАЛАДЧИК МЕХАНООБРАБОТКА'!B15</f>
        <v>Биология ( вкл.экологию)</v>
      </c>
      <c r="C25" s="25" t="s">
        <v>24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7"/>
      <c r="V25" s="37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55" ht="24.95" customHeight="1" x14ac:dyDescent="0.25">
      <c r="A26" s="29"/>
      <c r="B26" s="35"/>
      <c r="C26" s="31" t="s">
        <v>27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7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9"/>
      <c r="AT26" s="36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55" ht="24.95" customHeight="1" x14ac:dyDescent="0.25">
      <c r="A27" s="24" t="str">
        <f>'[1]НАЛАДЧИК МЕХАНООБРАБОТКА'!A16</f>
        <v>ОДБ.10</v>
      </c>
      <c r="B27" s="24" t="str">
        <f>'[1]НАЛАДЧИК МЕХАНООБРАБОТКА'!B16</f>
        <v>География</v>
      </c>
      <c r="C27" s="25" t="s">
        <v>24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7"/>
      <c r="V27" s="37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40"/>
      <c r="AT27" s="41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55" ht="24.95" customHeight="1" x14ac:dyDescent="0.25">
      <c r="A28" s="29"/>
      <c r="B28" s="35"/>
      <c r="C28" s="31" t="s">
        <v>27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8"/>
      <c r="U28" s="37"/>
      <c r="V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9"/>
      <c r="AT28" s="36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5" ht="24.95" customHeight="1" x14ac:dyDescent="0.25">
      <c r="A29" s="24" t="str">
        <f>'[1]НАЛАДЧИК МЕХАНООБРАБОТКА'!A17</f>
        <v>ОДБ.11</v>
      </c>
      <c r="B29" s="24" t="str">
        <f>'[1]НАЛАДЧИК МЕХАНООБРАБОТКА'!B17</f>
        <v>Математика (профильный)</v>
      </c>
      <c r="C29" s="25" t="s">
        <v>24</v>
      </c>
      <c r="D29" s="26">
        <v>3</v>
      </c>
      <c r="E29" s="26">
        <v>3</v>
      </c>
      <c r="F29" s="26">
        <v>3</v>
      </c>
      <c r="G29" s="26">
        <v>3</v>
      </c>
      <c r="H29" s="26">
        <v>3</v>
      </c>
      <c r="I29" s="26">
        <v>3</v>
      </c>
      <c r="J29" s="26">
        <v>3</v>
      </c>
      <c r="K29" s="26">
        <v>3</v>
      </c>
      <c r="L29" s="26">
        <v>3</v>
      </c>
      <c r="M29" s="26">
        <v>3</v>
      </c>
      <c r="N29" s="26">
        <v>3</v>
      </c>
      <c r="O29" s="26">
        <v>3</v>
      </c>
      <c r="P29" s="26">
        <v>3</v>
      </c>
      <c r="Q29" s="26">
        <v>3</v>
      </c>
      <c r="R29" s="26">
        <v>3</v>
      </c>
      <c r="S29" s="26">
        <v>3</v>
      </c>
      <c r="T29" s="26">
        <v>3</v>
      </c>
      <c r="U29" s="37"/>
      <c r="V29" s="37"/>
      <c r="W29" s="26">
        <v>4</v>
      </c>
      <c r="X29" s="26">
        <v>4</v>
      </c>
      <c r="Y29" s="26">
        <v>4</v>
      </c>
      <c r="Z29" s="26">
        <v>4</v>
      </c>
      <c r="AA29" s="26">
        <v>4</v>
      </c>
      <c r="AB29" s="26">
        <v>4</v>
      </c>
      <c r="AC29" s="26">
        <v>4</v>
      </c>
      <c r="AD29" s="26">
        <v>4</v>
      </c>
      <c r="AE29" s="26">
        <v>4</v>
      </c>
      <c r="AF29" s="26">
        <v>4</v>
      </c>
      <c r="AG29" s="26">
        <v>4</v>
      </c>
      <c r="AH29" s="26">
        <v>4</v>
      </c>
      <c r="AI29" s="26">
        <v>4</v>
      </c>
      <c r="AJ29" s="26">
        <v>4</v>
      </c>
      <c r="AK29" s="26">
        <v>4</v>
      </c>
      <c r="AL29" s="26">
        <v>4</v>
      </c>
      <c r="AM29" s="26">
        <v>4</v>
      </c>
      <c r="AN29" s="26">
        <v>4</v>
      </c>
      <c r="AO29" s="26">
        <v>4</v>
      </c>
      <c r="AP29" s="26">
        <v>4</v>
      </c>
      <c r="AQ29" s="26">
        <v>4</v>
      </c>
      <c r="AR29" s="26">
        <v>4</v>
      </c>
      <c r="AS29" s="26">
        <v>4</v>
      </c>
      <c r="AT29" s="26">
        <v>4</v>
      </c>
      <c r="AU29" s="37"/>
      <c r="AV29" s="37"/>
      <c r="AW29" s="37"/>
      <c r="AX29" s="37"/>
      <c r="AY29" s="37"/>
      <c r="AZ29" s="37"/>
      <c r="BA29" s="37"/>
      <c r="BB29" s="37"/>
      <c r="BC29" s="37"/>
    </row>
    <row r="30" spans="1:55" ht="24.95" customHeight="1" x14ac:dyDescent="0.25">
      <c r="A30" s="35"/>
      <c r="B30" s="35"/>
      <c r="C30" s="31" t="s">
        <v>27</v>
      </c>
      <c r="D30" s="36">
        <v>2</v>
      </c>
      <c r="E30" s="36">
        <v>1</v>
      </c>
      <c r="F30" s="36">
        <v>2</v>
      </c>
      <c r="G30" s="36">
        <v>1</v>
      </c>
      <c r="H30" s="36">
        <v>2</v>
      </c>
      <c r="I30" s="36">
        <v>1</v>
      </c>
      <c r="J30" s="36">
        <v>2</v>
      </c>
      <c r="K30" s="36">
        <v>1</v>
      </c>
      <c r="L30" s="36">
        <v>2</v>
      </c>
      <c r="M30" s="36">
        <v>1</v>
      </c>
      <c r="N30" s="36">
        <v>2</v>
      </c>
      <c r="O30" s="36">
        <v>1</v>
      </c>
      <c r="P30" s="36">
        <v>2</v>
      </c>
      <c r="Q30" s="36">
        <v>2</v>
      </c>
      <c r="R30" s="36">
        <v>1</v>
      </c>
      <c r="S30" s="36">
        <v>1</v>
      </c>
      <c r="T30" s="38">
        <v>2</v>
      </c>
      <c r="U30" s="37"/>
      <c r="V30" s="37"/>
      <c r="W30" s="36">
        <v>2</v>
      </c>
      <c r="X30" s="36">
        <v>2</v>
      </c>
      <c r="Y30" s="36">
        <v>2</v>
      </c>
      <c r="Z30" s="36">
        <v>2</v>
      </c>
      <c r="AA30" s="36">
        <v>2</v>
      </c>
      <c r="AB30" s="36">
        <v>2</v>
      </c>
      <c r="AC30" s="36">
        <v>2</v>
      </c>
      <c r="AD30" s="36">
        <v>2</v>
      </c>
      <c r="AE30" s="36">
        <v>2</v>
      </c>
      <c r="AF30" s="36">
        <v>2</v>
      </c>
      <c r="AG30" s="36">
        <v>2</v>
      </c>
      <c r="AH30" s="36">
        <v>2</v>
      </c>
      <c r="AI30" s="36">
        <v>2</v>
      </c>
      <c r="AJ30" s="36">
        <v>2</v>
      </c>
      <c r="AK30" s="36">
        <v>2</v>
      </c>
      <c r="AL30" s="36">
        <v>2</v>
      </c>
      <c r="AM30" s="36">
        <v>2</v>
      </c>
      <c r="AN30" s="36">
        <v>2</v>
      </c>
      <c r="AO30" s="36">
        <v>2</v>
      </c>
      <c r="AP30" s="36">
        <v>2</v>
      </c>
      <c r="AQ30" s="36">
        <v>2</v>
      </c>
      <c r="AR30" s="36">
        <v>2</v>
      </c>
      <c r="AS30" s="36">
        <v>2</v>
      </c>
      <c r="AT30" s="36">
        <v>2</v>
      </c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55" ht="24.95" customHeight="1" x14ac:dyDescent="0.25">
      <c r="A31" s="24" t="str">
        <f>'[1]НАЛАДЧИК МЕХАНООБРАБОТКА'!A18</f>
        <v>ОДБ.12</v>
      </c>
      <c r="B31" s="24" t="str">
        <f>'[1]НАЛАДЧИК МЕХАНООБРАБОТКА'!B18</f>
        <v>Информатика и ИКТ (профильный)</v>
      </c>
      <c r="C31" s="25" t="s">
        <v>24</v>
      </c>
      <c r="D31" s="26">
        <v>3</v>
      </c>
      <c r="E31" s="26">
        <v>3</v>
      </c>
      <c r="F31" s="26">
        <v>3</v>
      </c>
      <c r="G31" s="26">
        <v>3</v>
      </c>
      <c r="H31" s="26">
        <v>3</v>
      </c>
      <c r="I31" s="26">
        <v>3</v>
      </c>
      <c r="J31" s="26">
        <v>3</v>
      </c>
      <c r="K31" s="26">
        <v>3</v>
      </c>
      <c r="L31" s="26">
        <v>3</v>
      </c>
      <c r="M31" s="26">
        <v>3</v>
      </c>
      <c r="N31" s="26">
        <v>3</v>
      </c>
      <c r="O31" s="26">
        <v>3</v>
      </c>
      <c r="P31" s="26">
        <v>3</v>
      </c>
      <c r="Q31" s="26">
        <v>3</v>
      </c>
      <c r="R31" s="26">
        <v>3</v>
      </c>
      <c r="S31" s="26">
        <v>3</v>
      </c>
      <c r="T31" s="26">
        <v>3</v>
      </c>
      <c r="U31" s="18"/>
      <c r="V31" s="18"/>
      <c r="W31" s="26">
        <v>2</v>
      </c>
      <c r="X31" s="26">
        <v>2</v>
      </c>
      <c r="Y31" s="26">
        <v>2</v>
      </c>
      <c r="Z31" s="26">
        <v>2</v>
      </c>
      <c r="AA31" s="26">
        <v>2</v>
      </c>
      <c r="AB31" s="26">
        <v>2</v>
      </c>
      <c r="AC31" s="26">
        <v>2</v>
      </c>
      <c r="AD31" s="26">
        <v>2</v>
      </c>
      <c r="AE31" s="26">
        <v>2</v>
      </c>
      <c r="AF31" s="26">
        <v>2</v>
      </c>
      <c r="AG31" s="26">
        <v>2</v>
      </c>
      <c r="AH31" s="26">
        <v>2</v>
      </c>
      <c r="AI31" s="26">
        <v>2</v>
      </c>
      <c r="AJ31" s="26">
        <v>2</v>
      </c>
      <c r="AK31" s="26">
        <v>2</v>
      </c>
      <c r="AL31" s="26">
        <v>2</v>
      </c>
      <c r="AM31" s="26">
        <v>2</v>
      </c>
      <c r="AN31" s="26">
        <v>2</v>
      </c>
      <c r="AO31" s="26">
        <v>2</v>
      </c>
      <c r="AP31" s="26">
        <v>2</v>
      </c>
      <c r="AQ31" s="26">
        <v>2</v>
      </c>
      <c r="AR31" s="26">
        <v>2</v>
      </c>
      <c r="AS31" s="26">
        <v>2</v>
      </c>
      <c r="AT31" s="26">
        <v>2</v>
      </c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55" ht="24.95" customHeight="1" x14ac:dyDescent="0.25">
      <c r="A32" s="35"/>
      <c r="B32" s="35"/>
      <c r="C32" s="31" t="s">
        <v>27</v>
      </c>
      <c r="D32" s="36">
        <v>1</v>
      </c>
      <c r="E32" s="36"/>
      <c r="F32" s="36">
        <v>1</v>
      </c>
      <c r="G32" s="36"/>
      <c r="H32" s="36">
        <v>2</v>
      </c>
      <c r="I32" s="36"/>
      <c r="J32" s="36">
        <v>1</v>
      </c>
      <c r="K32" s="36">
        <v>1</v>
      </c>
      <c r="L32" s="36"/>
      <c r="M32" s="36">
        <v>1</v>
      </c>
      <c r="N32" s="36"/>
      <c r="O32" s="36">
        <v>2</v>
      </c>
      <c r="P32" s="36">
        <v>1</v>
      </c>
      <c r="Q32" s="36">
        <v>1</v>
      </c>
      <c r="R32" s="36">
        <v>1</v>
      </c>
      <c r="S32" s="36">
        <v>2</v>
      </c>
      <c r="T32" s="36">
        <v>1</v>
      </c>
      <c r="U32" s="37"/>
      <c r="V32" s="37"/>
      <c r="W32" s="36">
        <v>2</v>
      </c>
      <c r="X32" s="36">
        <v>2</v>
      </c>
      <c r="Y32" s="36">
        <v>2</v>
      </c>
      <c r="Z32" s="36">
        <v>2</v>
      </c>
      <c r="AA32" s="36">
        <v>2</v>
      </c>
      <c r="AB32" s="36">
        <v>2</v>
      </c>
      <c r="AC32" s="36">
        <v>2</v>
      </c>
      <c r="AD32" s="36">
        <v>2</v>
      </c>
      <c r="AE32" s="36">
        <v>2</v>
      </c>
      <c r="AF32" s="36">
        <v>2</v>
      </c>
      <c r="AG32" s="36">
        <v>2</v>
      </c>
      <c r="AH32" s="36">
        <v>2</v>
      </c>
      <c r="AI32" s="36">
        <v>1</v>
      </c>
      <c r="AJ32" s="36">
        <v>1</v>
      </c>
      <c r="AK32" s="36">
        <v>1</v>
      </c>
      <c r="AL32" s="36">
        <v>1</v>
      </c>
      <c r="AM32" s="36">
        <v>1</v>
      </c>
      <c r="AN32" s="36">
        <v>1</v>
      </c>
      <c r="AO32" s="36">
        <v>1</v>
      </c>
      <c r="AP32" s="36">
        <v>1</v>
      </c>
      <c r="AQ32" s="36">
        <v>1</v>
      </c>
      <c r="AR32" s="36">
        <v>1</v>
      </c>
      <c r="AS32" s="36">
        <v>1</v>
      </c>
      <c r="AT32" s="36">
        <v>1</v>
      </c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ht="24.95" customHeight="1" x14ac:dyDescent="0.25">
      <c r="A33" s="24" t="str">
        <f>'[1]НАЛАДЧИК МЕХАНООБРАБОТКА'!A19</f>
        <v>ОДБ.13</v>
      </c>
      <c r="B33" s="24" t="str">
        <f>'[1]НАЛАДЧИК МЕХАНООБРАБОТКА'!B19</f>
        <v>ОБЖ</v>
      </c>
      <c r="C33" s="25" t="s">
        <v>24</v>
      </c>
      <c r="D33" s="26">
        <v>1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37"/>
      <c r="V33" s="37"/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26">
        <v>1</v>
      </c>
      <c r="AP33" s="26">
        <v>1</v>
      </c>
      <c r="AQ33" s="26">
        <v>1</v>
      </c>
      <c r="AR33" s="26">
        <v>1</v>
      </c>
      <c r="AS33" s="26">
        <v>1</v>
      </c>
      <c r="AT33" s="26">
        <v>1</v>
      </c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ht="24.95" customHeight="1" x14ac:dyDescent="0.25">
      <c r="A34" s="35"/>
      <c r="B34" s="35"/>
      <c r="C34" s="31" t="s">
        <v>27</v>
      </c>
      <c r="D34" s="36"/>
      <c r="E34" s="36">
        <v>1</v>
      </c>
      <c r="F34" s="36"/>
      <c r="G34" s="36">
        <v>1</v>
      </c>
      <c r="H34" s="36">
        <v>1</v>
      </c>
      <c r="I34" s="36"/>
      <c r="J34" s="36">
        <v>1</v>
      </c>
      <c r="K34" s="36"/>
      <c r="L34" s="36">
        <v>1</v>
      </c>
      <c r="M34" s="36"/>
      <c r="N34" s="36">
        <v>1</v>
      </c>
      <c r="O34" s="36"/>
      <c r="P34" s="36">
        <v>1</v>
      </c>
      <c r="Q34" s="36"/>
      <c r="R34" s="36">
        <v>1</v>
      </c>
      <c r="S34" s="36"/>
      <c r="T34" s="36">
        <v>1</v>
      </c>
      <c r="U34" s="37"/>
      <c r="V34" s="37"/>
      <c r="W34" s="36">
        <v>1</v>
      </c>
      <c r="X34" s="36"/>
      <c r="Y34" s="36">
        <v>1</v>
      </c>
      <c r="Z34" s="36"/>
      <c r="AA34" s="36">
        <v>1</v>
      </c>
      <c r="AB34" s="36"/>
      <c r="AC34" s="36">
        <v>1</v>
      </c>
      <c r="AD34" s="36"/>
      <c r="AE34" s="36">
        <v>1</v>
      </c>
      <c r="AF34" s="36"/>
      <c r="AG34" s="36">
        <v>1</v>
      </c>
      <c r="AH34" s="36"/>
      <c r="AI34" s="36">
        <v>1</v>
      </c>
      <c r="AJ34" s="36"/>
      <c r="AK34" s="36">
        <v>1</v>
      </c>
      <c r="AL34" s="36"/>
      <c r="AM34" s="36">
        <v>1</v>
      </c>
      <c r="AN34" s="36"/>
      <c r="AO34" s="36">
        <v>1</v>
      </c>
      <c r="AP34" s="36"/>
      <c r="AQ34" s="36">
        <v>1</v>
      </c>
      <c r="AR34" s="36"/>
      <c r="AS34" s="39">
        <v>1</v>
      </c>
      <c r="AT34" s="36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ht="24.95" customHeight="1" x14ac:dyDescent="0.25">
      <c r="A35" s="24" t="str">
        <f>'[1]НАЛАДЧИК МЕХАНООБРАБОТКА'!A20</f>
        <v>ОДБ.14</v>
      </c>
      <c r="B35" s="24" t="str">
        <f>'[1]НАЛАДЧИК МЕХАНООБРАБОТКА'!B20</f>
        <v>Физическая культура</v>
      </c>
      <c r="C35" s="25" t="s">
        <v>24</v>
      </c>
      <c r="D35" s="26">
        <v>2</v>
      </c>
      <c r="E35" s="26">
        <v>2</v>
      </c>
      <c r="F35" s="26">
        <v>2</v>
      </c>
      <c r="G35" s="26">
        <v>2</v>
      </c>
      <c r="H35" s="26">
        <v>2</v>
      </c>
      <c r="I35" s="26">
        <v>2</v>
      </c>
      <c r="J35" s="26">
        <v>2</v>
      </c>
      <c r="K35" s="26">
        <v>2</v>
      </c>
      <c r="L35" s="26">
        <v>2</v>
      </c>
      <c r="M35" s="26">
        <v>2</v>
      </c>
      <c r="N35" s="26">
        <v>2</v>
      </c>
      <c r="O35" s="26">
        <v>2</v>
      </c>
      <c r="P35" s="26">
        <v>2</v>
      </c>
      <c r="Q35" s="26">
        <v>2</v>
      </c>
      <c r="R35" s="26">
        <v>2</v>
      </c>
      <c r="S35" s="26">
        <v>2</v>
      </c>
      <c r="T35" s="26">
        <v>2</v>
      </c>
      <c r="U35" s="18"/>
      <c r="V35" s="18"/>
      <c r="W35" s="26">
        <v>2</v>
      </c>
      <c r="X35" s="26">
        <v>2</v>
      </c>
      <c r="Y35" s="26">
        <v>2</v>
      </c>
      <c r="Z35" s="26">
        <v>2</v>
      </c>
      <c r="AA35" s="26">
        <v>2</v>
      </c>
      <c r="AB35" s="26">
        <v>2</v>
      </c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26">
        <v>2</v>
      </c>
      <c r="AM35" s="26">
        <v>2</v>
      </c>
      <c r="AN35" s="26">
        <v>2</v>
      </c>
      <c r="AO35" s="26">
        <v>2</v>
      </c>
      <c r="AP35" s="26">
        <v>2</v>
      </c>
      <c r="AQ35" s="26">
        <v>2</v>
      </c>
      <c r="AR35" s="26">
        <v>2</v>
      </c>
      <c r="AS35" s="26">
        <v>2</v>
      </c>
      <c r="AT35" s="26">
        <v>2</v>
      </c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ht="24.95" customHeight="1" x14ac:dyDescent="0.25">
      <c r="A36" s="35"/>
      <c r="B36" s="35"/>
      <c r="C36" s="31" t="s">
        <v>27</v>
      </c>
      <c r="D36" s="36">
        <v>1</v>
      </c>
      <c r="E36" s="36">
        <v>1</v>
      </c>
      <c r="F36" s="36">
        <v>1</v>
      </c>
      <c r="G36" s="36">
        <v>1</v>
      </c>
      <c r="H36" s="36">
        <v>1</v>
      </c>
      <c r="I36" s="36">
        <v>1</v>
      </c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36">
        <v>1</v>
      </c>
      <c r="Q36" s="36">
        <v>1</v>
      </c>
      <c r="R36" s="36">
        <v>1</v>
      </c>
      <c r="S36" s="36">
        <v>1</v>
      </c>
      <c r="T36" s="36">
        <v>1</v>
      </c>
      <c r="U36" s="37"/>
      <c r="V36" s="37"/>
      <c r="W36" s="36">
        <v>1</v>
      </c>
      <c r="X36" s="36">
        <v>1</v>
      </c>
      <c r="Y36" s="36">
        <v>1</v>
      </c>
      <c r="Z36" s="36">
        <v>1</v>
      </c>
      <c r="AA36" s="36">
        <v>1</v>
      </c>
      <c r="AB36" s="36">
        <v>1</v>
      </c>
      <c r="AC36" s="36">
        <v>1</v>
      </c>
      <c r="AD36" s="36">
        <v>1</v>
      </c>
      <c r="AE36" s="36">
        <v>1</v>
      </c>
      <c r="AF36" s="36">
        <v>1</v>
      </c>
      <c r="AG36" s="36">
        <v>1</v>
      </c>
      <c r="AH36" s="36">
        <v>1</v>
      </c>
      <c r="AI36" s="36">
        <v>1</v>
      </c>
      <c r="AJ36" s="36">
        <v>1</v>
      </c>
      <c r="AK36" s="36">
        <v>1</v>
      </c>
      <c r="AL36" s="36">
        <v>1</v>
      </c>
      <c r="AM36" s="36">
        <v>1</v>
      </c>
      <c r="AN36" s="36">
        <v>1</v>
      </c>
      <c r="AO36" s="36">
        <v>1</v>
      </c>
      <c r="AP36" s="36">
        <v>1</v>
      </c>
      <c r="AQ36" s="36">
        <v>1</v>
      </c>
      <c r="AR36" s="36">
        <v>1</v>
      </c>
      <c r="AS36" s="36">
        <v>1</v>
      </c>
      <c r="AT36" s="36">
        <v>1</v>
      </c>
      <c r="AU36" s="37"/>
      <c r="AV36" s="37"/>
      <c r="AW36" s="37"/>
      <c r="AX36" s="37"/>
      <c r="AY36" s="37"/>
      <c r="AZ36" s="37"/>
      <c r="BA36" s="37"/>
      <c r="BB36" s="37"/>
      <c r="BC36" s="42"/>
    </row>
    <row r="37" spans="1:55" ht="24.95" customHeight="1" x14ac:dyDescent="0.25">
      <c r="A37" s="24" t="s">
        <v>35</v>
      </c>
      <c r="B37" s="24" t="s">
        <v>36</v>
      </c>
      <c r="C37" s="31" t="s">
        <v>24</v>
      </c>
      <c r="D37" s="43">
        <v>1</v>
      </c>
      <c r="E37" s="43">
        <v>1</v>
      </c>
      <c r="F37" s="43">
        <v>1</v>
      </c>
      <c r="G37" s="43">
        <v>1</v>
      </c>
      <c r="H37" s="43">
        <v>1</v>
      </c>
      <c r="I37" s="43">
        <v>1</v>
      </c>
      <c r="J37" s="43">
        <v>1</v>
      </c>
      <c r="K37" s="43">
        <v>1</v>
      </c>
      <c r="L37" s="43">
        <v>1</v>
      </c>
      <c r="M37" s="43">
        <v>1</v>
      </c>
      <c r="N37" s="43">
        <v>1</v>
      </c>
      <c r="O37" s="43">
        <v>1</v>
      </c>
      <c r="P37" s="43">
        <v>1</v>
      </c>
      <c r="Q37" s="43">
        <v>1</v>
      </c>
      <c r="R37" s="43">
        <v>1</v>
      </c>
      <c r="S37" s="43">
        <v>1</v>
      </c>
      <c r="T37" s="43">
        <v>1</v>
      </c>
      <c r="U37" s="44"/>
      <c r="V37" s="44"/>
      <c r="W37" s="43">
        <v>1</v>
      </c>
      <c r="X37" s="43">
        <v>1</v>
      </c>
      <c r="Y37" s="43">
        <v>1</v>
      </c>
      <c r="Z37" s="43">
        <v>1</v>
      </c>
      <c r="AA37" s="43">
        <v>1</v>
      </c>
      <c r="AB37" s="43">
        <v>1</v>
      </c>
      <c r="AC37" s="43">
        <v>1</v>
      </c>
      <c r="AD37" s="43">
        <v>1</v>
      </c>
      <c r="AE37" s="43">
        <v>1</v>
      </c>
      <c r="AF37" s="43">
        <v>1</v>
      </c>
      <c r="AG37" s="43">
        <v>1</v>
      </c>
      <c r="AH37" s="43">
        <v>1</v>
      </c>
      <c r="AI37" s="43">
        <v>1</v>
      </c>
      <c r="AJ37" s="43">
        <v>1</v>
      </c>
      <c r="AK37" s="43">
        <v>1</v>
      </c>
      <c r="AL37" s="43">
        <v>1</v>
      </c>
      <c r="AM37" s="43">
        <v>1</v>
      </c>
      <c r="AN37" s="43">
        <v>1</v>
      </c>
      <c r="AO37" s="43">
        <v>1</v>
      </c>
      <c r="AP37" s="43">
        <v>1</v>
      </c>
      <c r="AQ37" s="43">
        <v>1</v>
      </c>
      <c r="AR37" s="43">
        <v>1</v>
      </c>
      <c r="AS37" s="43">
        <v>2</v>
      </c>
      <c r="AT37" s="43">
        <v>2</v>
      </c>
      <c r="AU37" s="37"/>
      <c r="AV37" s="37"/>
      <c r="AW37" s="37"/>
      <c r="AX37" s="37"/>
      <c r="AY37" s="37"/>
      <c r="AZ37" s="37"/>
      <c r="BA37" s="37"/>
      <c r="BB37" s="37"/>
      <c r="BC37" s="42"/>
    </row>
    <row r="38" spans="1:55" ht="24.95" customHeight="1" x14ac:dyDescent="0.25">
      <c r="A38" s="35"/>
      <c r="B38" s="35"/>
      <c r="C38" s="31" t="s">
        <v>37</v>
      </c>
      <c r="D38" s="36">
        <v>1</v>
      </c>
      <c r="E38" s="36"/>
      <c r="F38" s="36">
        <v>1</v>
      </c>
      <c r="G38" s="36"/>
      <c r="H38" s="36"/>
      <c r="I38" s="36">
        <v>1</v>
      </c>
      <c r="J38" s="36">
        <v>1</v>
      </c>
      <c r="K38" s="36"/>
      <c r="L38" s="36">
        <v>1</v>
      </c>
      <c r="M38" s="36"/>
      <c r="N38" s="36">
        <v>1</v>
      </c>
      <c r="O38" s="36"/>
      <c r="P38" s="36">
        <v>1</v>
      </c>
      <c r="Q38" s="36"/>
      <c r="R38" s="36">
        <v>1</v>
      </c>
      <c r="S38" s="36">
        <v>1</v>
      </c>
      <c r="T38" s="36"/>
      <c r="U38" s="37"/>
      <c r="V38" s="37"/>
      <c r="W38" s="36"/>
      <c r="X38" s="36">
        <v>1</v>
      </c>
      <c r="Y38" s="36"/>
      <c r="Z38" s="36">
        <v>1</v>
      </c>
      <c r="AA38" s="36"/>
      <c r="AB38" s="36">
        <v>1</v>
      </c>
      <c r="AC38" s="36"/>
      <c r="AD38" s="36">
        <v>1</v>
      </c>
      <c r="AE38" s="36"/>
      <c r="AF38" s="36">
        <v>1</v>
      </c>
      <c r="AG38" s="36"/>
      <c r="AH38" s="36">
        <v>1</v>
      </c>
      <c r="AI38" s="36"/>
      <c r="AJ38" s="36">
        <v>1</v>
      </c>
      <c r="AK38" s="36"/>
      <c r="AL38" s="36">
        <v>1</v>
      </c>
      <c r="AM38" s="36"/>
      <c r="AN38" s="36">
        <v>1</v>
      </c>
      <c r="AO38" s="36"/>
      <c r="AP38" s="36">
        <v>1</v>
      </c>
      <c r="AQ38" s="36"/>
      <c r="AR38" s="36">
        <v>1</v>
      </c>
      <c r="AS38" s="36"/>
      <c r="AT38" s="36">
        <v>1</v>
      </c>
      <c r="AU38" s="37"/>
      <c r="AV38" s="37"/>
      <c r="AW38" s="37"/>
      <c r="AX38" s="37"/>
      <c r="AY38" s="37"/>
      <c r="AZ38" s="37"/>
      <c r="BA38" s="37"/>
      <c r="BB38" s="37"/>
      <c r="BC38" s="42"/>
    </row>
    <row r="39" spans="1:55" ht="24.95" customHeight="1" x14ac:dyDescent="0.25">
      <c r="A39" s="24" t="s">
        <v>38</v>
      </c>
      <c r="B39" s="24" t="s">
        <v>39</v>
      </c>
      <c r="C39" s="31" t="s">
        <v>24</v>
      </c>
      <c r="D39" s="43">
        <v>1</v>
      </c>
      <c r="E39" s="43">
        <v>1</v>
      </c>
      <c r="F39" s="43">
        <v>1</v>
      </c>
      <c r="G39" s="43">
        <v>1</v>
      </c>
      <c r="H39" s="43">
        <v>1</v>
      </c>
      <c r="I39" s="43">
        <v>1</v>
      </c>
      <c r="J39" s="43">
        <v>1</v>
      </c>
      <c r="K39" s="43">
        <v>1</v>
      </c>
      <c r="L39" s="43">
        <v>1</v>
      </c>
      <c r="M39" s="43">
        <v>1</v>
      </c>
      <c r="N39" s="43">
        <v>1</v>
      </c>
      <c r="O39" s="43">
        <v>1</v>
      </c>
      <c r="P39" s="43">
        <v>1</v>
      </c>
      <c r="Q39" s="43">
        <v>1</v>
      </c>
      <c r="R39" s="43">
        <v>1</v>
      </c>
      <c r="S39" s="43">
        <v>1</v>
      </c>
      <c r="T39" s="43">
        <v>1</v>
      </c>
      <c r="U39" s="44"/>
      <c r="V39" s="44"/>
      <c r="W39" s="43">
        <v>1</v>
      </c>
      <c r="X39" s="43">
        <v>1</v>
      </c>
      <c r="Y39" s="43">
        <v>1</v>
      </c>
      <c r="Z39" s="43">
        <v>1</v>
      </c>
      <c r="AA39" s="43">
        <v>1</v>
      </c>
      <c r="AB39" s="43">
        <v>1</v>
      </c>
      <c r="AC39" s="43">
        <v>1</v>
      </c>
      <c r="AD39" s="43">
        <v>1</v>
      </c>
      <c r="AE39" s="43">
        <v>1</v>
      </c>
      <c r="AF39" s="43">
        <v>1</v>
      </c>
      <c r="AG39" s="43">
        <v>1</v>
      </c>
      <c r="AH39" s="43">
        <v>1</v>
      </c>
      <c r="AI39" s="43">
        <v>1</v>
      </c>
      <c r="AJ39" s="43">
        <v>1</v>
      </c>
      <c r="AK39" s="43">
        <v>1</v>
      </c>
      <c r="AL39" s="43">
        <v>1</v>
      </c>
      <c r="AM39" s="43">
        <v>1</v>
      </c>
      <c r="AN39" s="43">
        <v>1</v>
      </c>
      <c r="AO39" s="43">
        <v>1</v>
      </c>
      <c r="AP39" s="43">
        <v>1</v>
      </c>
      <c r="AQ39" s="43">
        <v>1</v>
      </c>
      <c r="AR39" s="43">
        <v>1</v>
      </c>
      <c r="AS39" s="43">
        <v>1</v>
      </c>
      <c r="AT39" s="43">
        <v>1</v>
      </c>
      <c r="AU39" s="37"/>
      <c r="AV39" s="37"/>
      <c r="AW39" s="37"/>
      <c r="AX39" s="37"/>
      <c r="AY39" s="37"/>
      <c r="AZ39" s="37"/>
      <c r="BA39" s="37"/>
      <c r="BB39" s="37"/>
      <c r="BC39" s="42"/>
    </row>
    <row r="40" spans="1:55" ht="24.95" customHeight="1" x14ac:dyDescent="0.25">
      <c r="A40" s="35"/>
      <c r="B40" s="35"/>
      <c r="C40" s="31" t="s">
        <v>37</v>
      </c>
      <c r="D40" s="36"/>
      <c r="E40" s="36">
        <v>1</v>
      </c>
      <c r="F40" s="36"/>
      <c r="G40" s="36">
        <v>1</v>
      </c>
      <c r="H40" s="36"/>
      <c r="I40" s="36">
        <v>1</v>
      </c>
      <c r="J40" s="36"/>
      <c r="K40" s="36">
        <v>1</v>
      </c>
      <c r="L40" s="36"/>
      <c r="M40" s="36">
        <v>1</v>
      </c>
      <c r="N40" s="36"/>
      <c r="O40" s="36">
        <v>1</v>
      </c>
      <c r="P40" s="36"/>
      <c r="Q40" s="36">
        <v>1</v>
      </c>
      <c r="R40" s="36"/>
      <c r="S40" s="36">
        <v>1</v>
      </c>
      <c r="T40" s="36"/>
      <c r="U40" s="37"/>
      <c r="V40" s="37"/>
      <c r="W40" s="36">
        <v>1</v>
      </c>
      <c r="X40" s="36"/>
      <c r="Y40" s="36">
        <v>1</v>
      </c>
      <c r="Z40" s="36"/>
      <c r="AA40" s="36">
        <v>1</v>
      </c>
      <c r="AB40" s="36"/>
      <c r="AC40" s="36">
        <v>1</v>
      </c>
      <c r="AD40" s="36"/>
      <c r="AE40" s="36">
        <v>1</v>
      </c>
      <c r="AF40" s="36"/>
      <c r="AG40" s="36">
        <v>1</v>
      </c>
      <c r="AH40" s="36"/>
      <c r="AI40" s="36">
        <v>1</v>
      </c>
      <c r="AJ40" s="36"/>
      <c r="AK40" s="36">
        <v>1</v>
      </c>
      <c r="AL40" s="36"/>
      <c r="AM40" s="36">
        <v>1</v>
      </c>
      <c r="AN40" s="36"/>
      <c r="AO40" s="36">
        <v>1</v>
      </c>
      <c r="AP40" s="36"/>
      <c r="AQ40" s="36">
        <v>1</v>
      </c>
      <c r="AR40" s="36"/>
      <c r="AS40" s="36">
        <v>1</v>
      </c>
      <c r="AT40" s="36"/>
      <c r="AU40" s="37"/>
      <c r="AV40" s="37"/>
      <c r="AW40" s="37"/>
      <c r="AX40" s="37"/>
      <c r="AY40" s="37"/>
      <c r="AZ40" s="37"/>
      <c r="BA40" s="37"/>
      <c r="BB40" s="37"/>
      <c r="BC40" s="42"/>
    </row>
    <row r="41" spans="1:55" ht="24.95" customHeight="1" x14ac:dyDescent="0.3">
      <c r="A41" s="45" t="s">
        <v>40</v>
      </c>
      <c r="B41" s="15" t="str">
        <f>'[1]НАЛАДЧИК МЕХАНООБРАБОТКА'!B24</f>
        <v>Общепрофессиональный цикл</v>
      </c>
      <c r="C41" s="46" t="s">
        <v>24</v>
      </c>
      <c r="D41" s="47">
        <f>D43+D45+D47+D49+D51+D53+D57</f>
        <v>2</v>
      </c>
      <c r="E41" s="47">
        <f t="shared" ref="E41:AT41" si="2">E43+E45+E47+E49+E51+E53+E57</f>
        <v>2</v>
      </c>
      <c r="F41" s="47">
        <f t="shared" si="2"/>
        <v>2</v>
      </c>
      <c r="G41" s="47">
        <f t="shared" si="2"/>
        <v>2</v>
      </c>
      <c r="H41" s="47">
        <f t="shared" si="2"/>
        <v>2</v>
      </c>
      <c r="I41" s="47">
        <f t="shared" si="2"/>
        <v>2</v>
      </c>
      <c r="J41" s="47">
        <f t="shared" si="2"/>
        <v>2</v>
      </c>
      <c r="K41" s="47">
        <f t="shared" si="2"/>
        <v>2</v>
      </c>
      <c r="L41" s="47">
        <f t="shared" si="2"/>
        <v>2</v>
      </c>
      <c r="M41" s="47">
        <f t="shared" si="2"/>
        <v>2</v>
      </c>
      <c r="N41" s="47">
        <f t="shared" si="2"/>
        <v>2</v>
      </c>
      <c r="O41" s="47">
        <f t="shared" si="2"/>
        <v>2</v>
      </c>
      <c r="P41" s="47">
        <f t="shared" si="2"/>
        <v>2</v>
      </c>
      <c r="Q41" s="47">
        <f t="shared" si="2"/>
        <v>2</v>
      </c>
      <c r="R41" s="47">
        <f t="shared" si="2"/>
        <v>2</v>
      </c>
      <c r="S41" s="47">
        <f t="shared" si="2"/>
        <v>2</v>
      </c>
      <c r="T41" s="47">
        <f t="shared" si="2"/>
        <v>2</v>
      </c>
      <c r="U41" s="19"/>
      <c r="V41" s="19"/>
      <c r="W41" s="47">
        <f t="shared" si="2"/>
        <v>3</v>
      </c>
      <c r="X41" s="47">
        <f t="shared" si="2"/>
        <v>3</v>
      </c>
      <c r="Y41" s="47">
        <f t="shared" si="2"/>
        <v>3</v>
      </c>
      <c r="Z41" s="47">
        <f t="shared" si="2"/>
        <v>3</v>
      </c>
      <c r="AA41" s="47">
        <f t="shared" si="2"/>
        <v>3</v>
      </c>
      <c r="AB41" s="47">
        <f t="shared" si="2"/>
        <v>3</v>
      </c>
      <c r="AC41" s="47">
        <f t="shared" si="2"/>
        <v>3</v>
      </c>
      <c r="AD41" s="47">
        <f t="shared" si="2"/>
        <v>3</v>
      </c>
      <c r="AE41" s="47">
        <f t="shared" si="2"/>
        <v>3</v>
      </c>
      <c r="AF41" s="47">
        <f t="shared" si="2"/>
        <v>3</v>
      </c>
      <c r="AG41" s="47">
        <f t="shared" si="2"/>
        <v>3</v>
      </c>
      <c r="AH41" s="47">
        <f t="shared" si="2"/>
        <v>3</v>
      </c>
      <c r="AI41" s="47">
        <f t="shared" si="2"/>
        <v>3</v>
      </c>
      <c r="AJ41" s="47">
        <f t="shared" si="2"/>
        <v>3</v>
      </c>
      <c r="AK41" s="47">
        <f t="shared" si="2"/>
        <v>3</v>
      </c>
      <c r="AL41" s="47">
        <f t="shared" si="2"/>
        <v>3</v>
      </c>
      <c r="AM41" s="47">
        <f t="shared" si="2"/>
        <v>3</v>
      </c>
      <c r="AN41" s="47">
        <f t="shared" si="2"/>
        <v>3</v>
      </c>
      <c r="AO41" s="47">
        <f t="shared" si="2"/>
        <v>3</v>
      </c>
      <c r="AP41" s="47">
        <f t="shared" si="2"/>
        <v>3</v>
      </c>
      <c r="AQ41" s="47">
        <f t="shared" si="2"/>
        <v>3</v>
      </c>
      <c r="AR41" s="47">
        <f t="shared" si="2"/>
        <v>3</v>
      </c>
      <c r="AS41" s="47">
        <f t="shared" si="2"/>
        <v>2</v>
      </c>
      <c r="AT41" s="47">
        <f t="shared" si="2"/>
        <v>2</v>
      </c>
      <c r="AU41" s="19"/>
      <c r="AV41" s="19"/>
      <c r="AW41" s="19"/>
      <c r="AX41" s="19"/>
      <c r="AY41" s="19"/>
      <c r="AZ41" s="19"/>
      <c r="BA41" s="19"/>
      <c r="BB41" s="19"/>
      <c r="BC41" s="48"/>
    </row>
    <row r="42" spans="1:55" ht="24.95" customHeight="1" x14ac:dyDescent="0.25">
      <c r="A42" s="49"/>
      <c r="B42" s="49"/>
      <c r="C42" s="50" t="s">
        <v>37</v>
      </c>
      <c r="D42" s="51">
        <f>D44+D46+D48+D50+D52+D56+D58</f>
        <v>1</v>
      </c>
      <c r="E42" s="51">
        <f t="shared" ref="E42:AT42" si="3">E44+E46+E48+E50+E52+E56+E58</f>
        <v>1</v>
      </c>
      <c r="F42" s="51">
        <f t="shared" si="3"/>
        <v>1</v>
      </c>
      <c r="G42" s="51">
        <f t="shared" si="3"/>
        <v>1</v>
      </c>
      <c r="H42" s="51">
        <f t="shared" si="3"/>
        <v>1</v>
      </c>
      <c r="I42" s="51">
        <f t="shared" si="3"/>
        <v>1</v>
      </c>
      <c r="J42" s="51">
        <f t="shared" si="3"/>
        <v>1</v>
      </c>
      <c r="K42" s="51">
        <f t="shared" si="3"/>
        <v>1</v>
      </c>
      <c r="L42" s="51">
        <f t="shared" si="3"/>
        <v>1</v>
      </c>
      <c r="M42" s="51">
        <f t="shared" si="3"/>
        <v>1</v>
      </c>
      <c r="N42" s="51">
        <f t="shared" si="3"/>
        <v>1</v>
      </c>
      <c r="O42" s="51">
        <f t="shared" si="3"/>
        <v>1</v>
      </c>
      <c r="P42" s="51">
        <f t="shared" si="3"/>
        <v>1</v>
      </c>
      <c r="Q42" s="51">
        <f t="shared" si="3"/>
        <v>1</v>
      </c>
      <c r="R42" s="51">
        <f t="shared" si="3"/>
        <v>1</v>
      </c>
      <c r="S42" s="51">
        <f t="shared" si="3"/>
        <v>1</v>
      </c>
      <c r="T42" s="51">
        <f t="shared" si="3"/>
        <v>2</v>
      </c>
      <c r="U42" s="52"/>
      <c r="V42" s="52"/>
      <c r="W42" s="51">
        <f t="shared" si="3"/>
        <v>2</v>
      </c>
      <c r="X42" s="51">
        <f t="shared" si="3"/>
        <v>1</v>
      </c>
      <c r="Y42" s="51">
        <f t="shared" si="3"/>
        <v>2</v>
      </c>
      <c r="Z42" s="51">
        <f t="shared" si="3"/>
        <v>1</v>
      </c>
      <c r="AA42" s="51">
        <f t="shared" si="3"/>
        <v>2</v>
      </c>
      <c r="AB42" s="51">
        <f t="shared" si="3"/>
        <v>1</v>
      </c>
      <c r="AC42" s="51">
        <f t="shared" si="3"/>
        <v>2</v>
      </c>
      <c r="AD42" s="51">
        <f t="shared" si="3"/>
        <v>1</v>
      </c>
      <c r="AE42" s="51">
        <f t="shared" si="3"/>
        <v>2</v>
      </c>
      <c r="AF42" s="51">
        <f t="shared" si="3"/>
        <v>1</v>
      </c>
      <c r="AG42" s="51">
        <f t="shared" si="3"/>
        <v>2</v>
      </c>
      <c r="AH42" s="51">
        <f t="shared" si="3"/>
        <v>0</v>
      </c>
      <c r="AI42" s="51">
        <f t="shared" si="3"/>
        <v>2</v>
      </c>
      <c r="AJ42" s="51">
        <f t="shared" si="3"/>
        <v>1</v>
      </c>
      <c r="AK42" s="51">
        <f t="shared" si="3"/>
        <v>2</v>
      </c>
      <c r="AL42" s="51">
        <f t="shared" si="3"/>
        <v>1</v>
      </c>
      <c r="AM42" s="51">
        <f t="shared" si="3"/>
        <v>3</v>
      </c>
      <c r="AN42" s="51">
        <f t="shared" si="3"/>
        <v>0</v>
      </c>
      <c r="AO42" s="51">
        <f t="shared" si="3"/>
        <v>3</v>
      </c>
      <c r="AP42" s="51">
        <f t="shared" si="3"/>
        <v>1</v>
      </c>
      <c r="AQ42" s="51">
        <f t="shared" si="3"/>
        <v>2</v>
      </c>
      <c r="AR42" s="51">
        <f t="shared" si="3"/>
        <v>0</v>
      </c>
      <c r="AS42" s="51">
        <f t="shared" si="3"/>
        <v>2</v>
      </c>
      <c r="AT42" s="51">
        <f t="shared" si="3"/>
        <v>0</v>
      </c>
      <c r="AU42" s="23"/>
      <c r="AV42" s="23"/>
      <c r="AW42" s="23"/>
      <c r="AX42" s="23"/>
      <c r="AY42" s="23"/>
      <c r="AZ42" s="23"/>
      <c r="BA42" s="23"/>
      <c r="BB42" s="23"/>
      <c r="BC42" s="53"/>
    </row>
    <row r="43" spans="1:55" ht="24.95" customHeight="1" x14ac:dyDescent="0.25">
      <c r="A43" s="24" t="s">
        <v>41</v>
      </c>
      <c r="B43" s="24" t="str">
        <f>'[1]НАЛАДЧИК МЕХАНООБРАБОТКА'!B25</f>
        <v>Технические измерения</v>
      </c>
      <c r="C43" s="25" t="s">
        <v>24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8"/>
      <c r="V43" s="18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8"/>
      <c r="AV43" s="28"/>
      <c r="AW43" s="28"/>
      <c r="AX43" s="28"/>
      <c r="AY43" s="28"/>
      <c r="AZ43" s="28"/>
      <c r="BA43" s="28"/>
      <c r="BB43" s="28"/>
      <c r="BC43" s="54"/>
    </row>
    <row r="44" spans="1:55" ht="24.95" customHeight="1" x14ac:dyDescent="0.25">
      <c r="A44" s="29"/>
      <c r="B44" s="35"/>
      <c r="C44" s="31" t="s">
        <v>27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8"/>
      <c r="U44" s="37"/>
      <c r="V44" s="37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9"/>
      <c r="AT44" s="36"/>
      <c r="AU44" s="37"/>
      <c r="AV44" s="37"/>
      <c r="AW44" s="37"/>
      <c r="AX44" s="37"/>
      <c r="AY44" s="37"/>
      <c r="AZ44" s="37"/>
      <c r="BA44" s="37"/>
      <c r="BB44" s="37"/>
      <c r="BC44" s="42"/>
    </row>
    <row r="45" spans="1:55" ht="24.95" customHeight="1" x14ac:dyDescent="0.25">
      <c r="A45" s="24" t="s">
        <v>42</v>
      </c>
      <c r="B45" s="24" t="str">
        <f>'[1]НАЛАДЧИК МЕХАНООБРАБОТКА'!B26</f>
        <v>Техническая графика</v>
      </c>
      <c r="C45" s="25" t="s">
        <v>24</v>
      </c>
      <c r="D45" s="26">
        <v>1</v>
      </c>
      <c r="E45" s="26">
        <v>1</v>
      </c>
      <c r="F45" s="26">
        <v>1</v>
      </c>
      <c r="G45" s="26">
        <v>1</v>
      </c>
      <c r="H45" s="26">
        <v>1</v>
      </c>
      <c r="I45" s="26">
        <v>1</v>
      </c>
      <c r="J45" s="26">
        <v>1</v>
      </c>
      <c r="K45" s="26">
        <v>1</v>
      </c>
      <c r="L45" s="26">
        <v>1</v>
      </c>
      <c r="M45" s="26">
        <v>1</v>
      </c>
      <c r="N45" s="26">
        <v>1</v>
      </c>
      <c r="O45" s="26">
        <v>1</v>
      </c>
      <c r="P45" s="26">
        <v>1</v>
      </c>
      <c r="Q45" s="26">
        <v>1</v>
      </c>
      <c r="R45" s="26">
        <v>1</v>
      </c>
      <c r="S45" s="26">
        <v>1</v>
      </c>
      <c r="T45" s="26">
        <v>1</v>
      </c>
      <c r="U45" s="18"/>
      <c r="V45" s="18"/>
      <c r="W45" s="26">
        <v>1</v>
      </c>
      <c r="X45" s="26">
        <v>1</v>
      </c>
      <c r="Y45" s="26">
        <v>1</v>
      </c>
      <c r="Z45" s="26">
        <v>1</v>
      </c>
      <c r="AA45" s="26">
        <v>1</v>
      </c>
      <c r="AB45" s="26">
        <v>1</v>
      </c>
      <c r="AC45" s="26">
        <v>1</v>
      </c>
      <c r="AD45" s="26">
        <v>1</v>
      </c>
      <c r="AE45" s="26">
        <v>1</v>
      </c>
      <c r="AF45" s="26">
        <v>1</v>
      </c>
      <c r="AG45" s="26">
        <v>1</v>
      </c>
      <c r="AH45" s="26">
        <v>1</v>
      </c>
      <c r="AI45" s="26">
        <v>1</v>
      </c>
      <c r="AJ45" s="26">
        <v>1</v>
      </c>
      <c r="AK45" s="26">
        <v>1</v>
      </c>
      <c r="AL45" s="26">
        <v>1</v>
      </c>
      <c r="AM45" s="26">
        <v>1</v>
      </c>
      <c r="AN45" s="26">
        <v>1</v>
      </c>
      <c r="AO45" s="26">
        <v>1</v>
      </c>
      <c r="AP45" s="26">
        <v>1</v>
      </c>
      <c r="AQ45" s="26">
        <v>1</v>
      </c>
      <c r="AR45" s="26">
        <v>1</v>
      </c>
      <c r="AS45" s="26">
        <v>1</v>
      </c>
      <c r="AT45" s="26">
        <v>1</v>
      </c>
      <c r="AU45" s="28"/>
      <c r="AV45" s="28"/>
      <c r="AW45" s="28"/>
      <c r="AX45" s="28"/>
      <c r="AY45" s="28"/>
      <c r="AZ45" s="28"/>
      <c r="BA45" s="28"/>
      <c r="BB45" s="28"/>
      <c r="BC45" s="54"/>
    </row>
    <row r="46" spans="1:55" ht="24.95" customHeight="1" x14ac:dyDescent="0.25">
      <c r="A46" s="29"/>
      <c r="B46" s="35"/>
      <c r="C46" s="31" t="s">
        <v>27</v>
      </c>
      <c r="D46" s="36"/>
      <c r="E46" s="36">
        <v>1</v>
      </c>
      <c r="F46" s="36"/>
      <c r="G46" s="36">
        <v>1</v>
      </c>
      <c r="H46" s="36"/>
      <c r="I46" s="36">
        <v>1</v>
      </c>
      <c r="J46" s="36"/>
      <c r="K46" s="36">
        <v>1</v>
      </c>
      <c r="L46" s="36"/>
      <c r="M46" s="36">
        <v>1</v>
      </c>
      <c r="N46" s="36"/>
      <c r="O46" s="36">
        <v>1</v>
      </c>
      <c r="P46" s="36"/>
      <c r="Q46" s="36">
        <v>1</v>
      </c>
      <c r="R46" s="36"/>
      <c r="S46" s="36">
        <v>1</v>
      </c>
      <c r="T46" s="36">
        <v>1</v>
      </c>
      <c r="U46" s="37"/>
      <c r="V46" s="37"/>
      <c r="W46" s="36"/>
      <c r="X46" s="36">
        <v>1</v>
      </c>
      <c r="Y46" s="36"/>
      <c r="Z46" s="36">
        <v>1</v>
      </c>
      <c r="AA46" s="36"/>
      <c r="AB46" s="36">
        <v>1</v>
      </c>
      <c r="AC46" s="36"/>
      <c r="AD46" s="36">
        <v>1</v>
      </c>
      <c r="AE46" s="36"/>
      <c r="AF46" s="36">
        <v>1</v>
      </c>
      <c r="AG46" s="36"/>
      <c r="AH46" s="36"/>
      <c r="AI46" s="36"/>
      <c r="AJ46" s="36">
        <v>1</v>
      </c>
      <c r="AK46" s="36"/>
      <c r="AL46" s="36">
        <v>1</v>
      </c>
      <c r="AM46" s="36">
        <v>1</v>
      </c>
      <c r="AN46" s="36"/>
      <c r="AO46" s="36">
        <v>1</v>
      </c>
      <c r="AP46" s="36">
        <v>1</v>
      </c>
      <c r="AQ46" s="36"/>
      <c r="AR46" s="36"/>
      <c r="AS46" s="39"/>
      <c r="AT46" s="36"/>
      <c r="AU46" s="37"/>
      <c r="AV46" s="37"/>
      <c r="AW46" s="37"/>
      <c r="AX46" s="37"/>
      <c r="AY46" s="37"/>
      <c r="AZ46" s="37"/>
      <c r="BA46" s="37"/>
      <c r="BB46" s="37"/>
      <c r="BC46" s="42"/>
    </row>
    <row r="47" spans="1:55" ht="24.95" customHeight="1" x14ac:dyDescent="0.25">
      <c r="A47" s="24" t="s">
        <v>43</v>
      </c>
      <c r="B47" s="24" t="str">
        <f>'[1]НАЛАДЧИК МЕХАНООБРАБОТКА'!B27</f>
        <v>Основы электротехники</v>
      </c>
      <c r="C47" s="25" t="s">
        <v>24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7"/>
      <c r="V47" s="37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37"/>
      <c r="AV47" s="37"/>
      <c r="AW47" s="37"/>
      <c r="AX47" s="37"/>
      <c r="AY47" s="37"/>
      <c r="AZ47" s="37"/>
      <c r="BA47" s="37"/>
      <c r="BB47" s="37"/>
      <c r="BC47" s="42"/>
    </row>
    <row r="48" spans="1:55" ht="24.95" customHeight="1" x14ac:dyDescent="0.25">
      <c r="A48" s="24"/>
      <c r="B48" s="24"/>
      <c r="C48" s="31" t="s">
        <v>27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37"/>
      <c r="V48" s="37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37"/>
      <c r="AV48" s="37"/>
      <c r="AW48" s="37"/>
      <c r="AX48" s="37"/>
      <c r="AY48" s="37"/>
      <c r="AZ48" s="37"/>
      <c r="BA48" s="37"/>
      <c r="BB48" s="37"/>
      <c r="BC48" s="42"/>
    </row>
    <row r="49" spans="1:55" ht="24.95" customHeight="1" x14ac:dyDescent="0.25">
      <c r="A49" s="24" t="s">
        <v>44</v>
      </c>
      <c r="B49" s="24" t="str">
        <f>'[1]НАЛАДЧИК МЕХАНООБРАБОТКА'!B28</f>
        <v>Основы материаловедения</v>
      </c>
      <c r="C49" s="25" t="s">
        <v>24</v>
      </c>
      <c r="D49" s="26">
        <v>1</v>
      </c>
      <c r="E49" s="26">
        <v>1</v>
      </c>
      <c r="F49" s="26">
        <v>1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1</v>
      </c>
      <c r="Q49" s="26">
        <v>1</v>
      </c>
      <c r="R49" s="26">
        <v>1</v>
      </c>
      <c r="S49" s="26">
        <v>1</v>
      </c>
      <c r="T49" s="26">
        <v>1</v>
      </c>
      <c r="U49" s="37"/>
      <c r="V49" s="37"/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26">
        <v>1</v>
      </c>
      <c r="AC49" s="26">
        <v>1</v>
      </c>
      <c r="AD49" s="26">
        <v>1</v>
      </c>
      <c r="AE49" s="26">
        <v>1</v>
      </c>
      <c r="AF49" s="26">
        <v>1</v>
      </c>
      <c r="AG49" s="26">
        <v>1</v>
      </c>
      <c r="AH49" s="26">
        <v>1</v>
      </c>
      <c r="AI49" s="26">
        <v>1</v>
      </c>
      <c r="AJ49" s="26">
        <v>1</v>
      </c>
      <c r="AK49" s="26">
        <v>1</v>
      </c>
      <c r="AL49" s="26">
        <v>1</v>
      </c>
      <c r="AM49" s="26">
        <v>1</v>
      </c>
      <c r="AN49" s="26">
        <v>1</v>
      </c>
      <c r="AO49" s="26">
        <v>1</v>
      </c>
      <c r="AP49" s="26">
        <v>1</v>
      </c>
      <c r="AQ49" s="26">
        <v>1</v>
      </c>
      <c r="AR49" s="26">
        <v>1</v>
      </c>
      <c r="AS49" s="26"/>
      <c r="AT49" s="26"/>
      <c r="AU49" s="37"/>
      <c r="AV49" s="37"/>
      <c r="AW49" s="37"/>
      <c r="AX49" s="37"/>
      <c r="AY49" s="37"/>
      <c r="AZ49" s="37"/>
      <c r="BA49" s="37"/>
      <c r="BB49" s="37"/>
      <c r="BC49" s="42"/>
    </row>
    <row r="50" spans="1:55" ht="24.95" customHeight="1" x14ac:dyDescent="0.25">
      <c r="A50" s="24"/>
      <c r="B50" s="24"/>
      <c r="C50" s="31" t="s">
        <v>27</v>
      </c>
      <c r="D50" s="36">
        <v>1</v>
      </c>
      <c r="E50" s="36"/>
      <c r="F50" s="36">
        <v>1</v>
      </c>
      <c r="G50" s="36"/>
      <c r="H50" s="36">
        <v>1</v>
      </c>
      <c r="I50" s="36"/>
      <c r="J50" s="36">
        <v>1</v>
      </c>
      <c r="K50" s="36"/>
      <c r="L50" s="36">
        <v>1</v>
      </c>
      <c r="M50" s="36"/>
      <c r="N50" s="36">
        <v>1</v>
      </c>
      <c r="O50" s="36"/>
      <c r="P50" s="36">
        <v>1</v>
      </c>
      <c r="Q50" s="36"/>
      <c r="R50" s="36">
        <v>1</v>
      </c>
      <c r="S50" s="36"/>
      <c r="T50" s="36">
        <v>1</v>
      </c>
      <c r="U50" s="37"/>
      <c r="V50" s="37"/>
      <c r="W50" s="36">
        <v>1</v>
      </c>
      <c r="X50" s="36"/>
      <c r="Y50" s="36">
        <v>1</v>
      </c>
      <c r="Z50" s="36"/>
      <c r="AA50" s="36">
        <v>1</v>
      </c>
      <c r="AB50" s="36"/>
      <c r="AC50" s="36">
        <v>1</v>
      </c>
      <c r="AD50" s="36"/>
      <c r="AE50" s="36">
        <v>1</v>
      </c>
      <c r="AF50" s="36"/>
      <c r="AG50" s="36">
        <v>1</v>
      </c>
      <c r="AH50" s="36"/>
      <c r="AI50" s="36">
        <v>1</v>
      </c>
      <c r="AJ50" s="36"/>
      <c r="AK50" s="36">
        <v>1</v>
      </c>
      <c r="AL50" s="36"/>
      <c r="AM50" s="36">
        <v>1</v>
      </c>
      <c r="AN50" s="36"/>
      <c r="AO50" s="36">
        <v>1</v>
      </c>
      <c r="AP50" s="36"/>
      <c r="AQ50" s="36">
        <v>1</v>
      </c>
      <c r="AR50" s="36"/>
      <c r="AS50" s="39">
        <v>1</v>
      </c>
      <c r="AT50" s="36"/>
      <c r="AU50" s="37"/>
      <c r="AV50" s="37"/>
      <c r="AW50" s="37"/>
      <c r="AX50" s="37"/>
      <c r="AY50" s="37"/>
      <c r="AZ50" s="37"/>
      <c r="BA50" s="37"/>
      <c r="BB50" s="37"/>
      <c r="BC50" s="42"/>
    </row>
    <row r="51" spans="1:55" ht="24.95" customHeight="1" x14ac:dyDescent="0.25">
      <c r="A51" s="24" t="str">
        <f>'[1]НАЛАДЧИК МЕХАНООБРАБОТКА'!A29</f>
        <v>ОП.05</v>
      </c>
      <c r="B51" s="24" t="str">
        <f>'[1]НАЛАДЧИК МЕХАНООБРАБОТКА'!B29</f>
        <v>Общие основы технологии металлообработки и работ на металлорежущих станках</v>
      </c>
      <c r="C51" s="25" t="s">
        <v>24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37"/>
      <c r="V51" s="37"/>
      <c r="W51" s="26">
        <v>1</v>
      </c>
      <c r="X51" s="26">
        <v>1</v>
      </c>
      <c r="Y51" s="26">
        <v>1</v>
      </c>
      <c r="Z51" s="26">
        <v>1</v>
      </c>
      <c r="AA51" s="26">
        <v>1</v>
      </c>
      <c r="AB51" s="26">
        <v>1</v>
      </c>
      <c r="AC51" s="26">
        <v>1</v>
      </c>
      <c r="AD51" s="26">
        <v>1</v>
      </c>
      <c r="AE51" s="26">
        <v>1</v>
      </c>
      <c r="AF51" s="26">
        <v>1</v>
      </c>
      <c r="AG51" s="26">
        <v>1</v>
      </c>
      <c r="AH51" s="26">
        <v>1</v>
      </c>
      <c r="AI51" s="26">
        <v>1</v>
      </c>
      <c r="AJ51" s="26">
        <v>1</v>
      </c>
      <c r="AK51" s="26">
        <v>1</v>
      </c>
      <c r="AL51" s="26">
        <v>1</v>
      </c>
      <c r="AM51" s="26">
        <v>1</v>
      </c>
      <c r="AN51" s="26">
        <v>1</v>
      </c>
      <c r="AO51" s="26">
        <v>1</v>
      </c>
      <c r="AP51" s="26">
        <v>1</v>
      </c>
      <c r="AQ51" s="26">
        <v>1</v>
      </c>
      <c r="AR51" s="26">
        <v>1</v>
      </c>
      <c r="AS51" s="26">
        <v>1</v>
      </c>
      <c r="AT51" s="26">
        <v>1</v>
      </c>
      <c r="AU51" s="37"/>
      <c r="AV51" s="37"/>
      <c r="AW51" s="37"/>
      <c r="AX51" s="37"/>
      <c r="AY51" s="37"/>
      <c r="AZ51" s="37"/>
      <c r="BA51" s="37"/>
      <c r="BB51" s="37"/>
      <c r="BC51" s="42"/>
    </row>
    <row r="52" spans="1:55" ht="24.95" customHeight="1" x14ac:dyDescent="0.25">
      <c r="A52" s="24"/>
      <c r="B52" s="24"/>
      <c r="C52" s="31" t="s">
        <v>27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37"/>
      <c r="W52" s="36">
        <v>1</v>
      </c>
      <c r="X52" s="36"/>
      <c r="Y52" s="36">
        <v>1</v>
      </c>
      <c r="Z52" s="36"/>
      <c r="AA52" s="36">
        <v>1</v>
      </c>
      <c r="AB52" s="36"/>
      <c r="AC52" s="36">
        <v>1</v>
      </c>
      <c r="AD52" s="36"/>
      <c r="AE52" s="36">
        <v>1</v>
      </c>
      <c r="AF52" s="36"/>
      <c r="AG52" s="36">
        <v>1</v>
      </c>
      <c r="AH52" s="36"/>
      <c r="AI52" s="36">
        <v>1</v>
      </c>
      <c r="AJ52" s="36"/>
      <c r="AK52" s="36">
        <v>1</v>
      </c>
      <c r="AL52" s="36"/>
      <c r="AM52" s="36">
        <v>1</v>
      </c>
      <c r="AN52" s="36"/>
      <c r="AO52" s="36">
        <v>1</v>
      </c>
      <c r="AP52" s="36"/>
      <c r="AQ52" s="36">
        <v>1</v>
      </c>
      <c r="AR52" s="36"/>
      <c r="AS52" s="39">
        <v>1</v>
      </c>
      <c r="AT52" s="36"/>
      <c r="AU52" s="37"/>
      <c r="AV52" s="37"/>
      <c r="AW52" s="37"/>
      <c r="AX52" s="37"/>
      <c r="AY52" s="37"/>
      <c r="AZ52" s="37"/>
      <c r="BA52" s="37"/>
      <c r="BB52" s="37"/>
      <c r="BC52" s="42"/>
    </row>
    <row r="53" spans="1:55" ht="24.95" customHeight="1" x14ac:dyDescent="0.25">
      <c r="A53" s="24" t="str">
        <f>'[1]НАЛАДЧИК МЕХАНООБРАБОТКА'!A30</f>
        <v>ОП.06</v>
      </c>
      <c r="B53" s="24" t="str">
        <f>'[1]НАЛАДЧИК МЕХАНООБРАБОТКА'!B30</f>
        <v>Безопасность жизнедеятельности</v>
      </c>
      <c r="C53" s="25" t="s">
        <v>24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37"/>
      <c r="V53" s="37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0"/>
      <c r="AT53" s="41"/>
      <c r="AU53" s="37"/>
      <c r="AV53" s="37"/>
      <c r="AW53" s="37"/>
      <c r="AX53" s="37"/>
      <c r="AY53" s="37"/>
      <c r="AZ53" s="37"/>
      <c r="BA53" s="37"/>
      <c r="BB53" s="37"/>
      <c r="BC53" s="42"/>
    </row>
    <row r="54" spans="1:55" ht="24.95" customHeight="1" x14ac:dyDescent="0.25">
      <c r="A54" s="24"/>
      <c r="B54" s="24"/>
      <c r="C54" s="31" t="s">
        <v>27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/>
      <c r="V54" s="37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9"/>
      <c r="AT54" s="36"/>
      <c r="AU54" s="37"/>
      <c r="AV54" s="37"/>
      <c r="AW54" s="37"/>
      <c r="AX54" s="37"/>
      <c r="AY54" s="37"/>
      <c r="AZ54" s="37"/>
      <c r="BA54" s="37"/>
      <c r="BB54" s="37"/>
      <c r="BC54" s="42"/>
    </row>
    <row r="55" spans="1:55" ht="24.95" customHeight="1" x14ac:dyDescent="0.25">
      <c r="A55" s="24" t="str">
        <f>'[1]НАЛАДЧИК МЕХАНООБРАБОТКА'!A31</f>
        <v>ОП.07</v>
      </c>
      <c r="B55" s="24" t="str">
        <f>'[1]НАЛАДЧИК МЕХАНООБРАБОТКА'!B31</f>
        <v>Иностранный  язык в профессиональной деятельности</v>
      </c>
      <c r="C55" s="25" t="s">
        <v>24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37"/>
      <c r="V55" s="37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0"/>
      <c r="AT55" s="41"/>
      <c r="AU55" s="37"/>
      <c r="AV55" s="37"/>
      <c r="AW55" s="37"/>
      <c r="AX55" s="37"/>
      <c r="AY55" s="37"/>
      <c r="AZ55" s="37"/>
      <c r="BA55" s="37"/>
      <c r="BB55" s="37"/>
      <c r="BC55" s="42"/>
    </row>
    <row r="56" spans="1:55" ht="24.95" customHeight="1" x14ac:dyDescent="0.25">
      <c r="A56" s="24"/>
      <c r="B56" s="24"/>
      <c r="C56" s="31" t="s">
        <v>27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9"/>
      <c r="AT56" s="36"/>
      <c r="AU56" s="37"/>
      <c r="AV56" s="37"/>
      <c r="AW56" s="37"/>
      <c r="AX56" s="37"/>
      <c r="AY56" s="37"/>
      <c r="AZ56" s="37"/>
      <c r="BA56" s="37"/>
      <c r="BB56" s="37"/>
      <c r="BC56" s="42"/>
    </row>
    <row r="57" spans="1:55" ht="24.95" customHeight="1" x14ac:dyDescent="0.25">
      <c r="A57" s="24" t="str">
        <f>'[1]НАЛАДЧИК МЕХАНООБРАБОТКА'!A32</f>
        <v>ОП.08</v>
      </c>
      <c r="B57" s="24" t="str">
        <f>'[1]НАЛАДЧИК МЕХАНООБРАБОТКА'!B32</f>
        <v>Основы деловой культуры</v>
      </c>
      <c r="C57" s="25" t="s">
        <v>24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37"/>
      <c r="V57" s="37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0"/>
      <c r="AT57" s="41"/>
      <c r="AU57" s="37"/>
      <c r="AV57" s="37"/>
      <c r="AW57" s="37"/>
      <c r="AX57" s="37"/>
      <c r="AY57" s="37"/>
      <c r="AZ57" s="37"/>
      <c r="BA57" s="37"/>
      <c r="BB57" s="37"/>
      <c r="BC57" s="42"/>
    </row>
    <row r="58" spans="1:55" ht="24.95" customHeight="1" x14ac:dyDescent="0.25">
      <c r="A58" s="24"/>
      <c r="B58" s="24"/>
      <c r="C58" s="31" t="s">
        <v>27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37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9"/>
      <c r="AT58" s="36"/>
      <c r="AU58" s="37"/>
      <c r="AV58" s="37"/>
      <c r="AW58" s="37"/>
      <c r="AX58" s="37"/>
      <c r="AY58" s="37"/>
      <c r="AZ58" s="37"/>
      <c r="BA58" s="37"/>
      <c r="BB58" s="37"/>
      <c r="BC58" s="42"/>
    </row>
    <row r="59" spans="1:55" ht="24.95" customHeight="1" x14ac:dyDescent="0.25">
      <c r="A59" s="56" t="s">
        <v>45</v>
      </c>
      <c r="B59" s="56" t="str">
        <f>'[1]НАЛАДЧИК МЕХАНООБРАБОТКА'!B34</f>
        <v xml:space="preserve">ПРОФЕССИОНАЛЬНЫЕ МОДУЛИ </v>
      </c>
      <c r="C59" s="57" t="s">
        <v>24</v>
      </c>
      <c r="D59" s="58">
        <f>D61</f>
        <v>7</v>
      </c>
      <c r="E59" s="58">
        <f t="shared" ref="E59:AT60" si="4">E61</f>
        <v>7</v>
      </c>
      <c r="F59" s="58">
        <f t="shared" si="4"/>
        <v>7</v>
      </c>
      <c r="G59" s="58">
        <f t="shared" si="4"/>
        <v>7</v>
      </c>
      <c r="H59" s="58">
        <f t="shared" si="4"/>
        <v>7</v>
      </c>
      <c r="I59" s="58">
        <f t="shared" si="4"/>
        <v>7</v>
      </c>
      <c r="J59" s="58">
        <f t="shared" si="4"/>
        <v>7</v>
      </c>
      <c r="K59" s="58">
        <f t="shared" si="4"/>
        <v>7</v>
      </c>
      <c r="L59" s="58">
        <f t="shared" si="4"/>
        <v>7</v>
      </c>
      <c r="M59" s="58">
        <f t="shared" si="4"/>
        <v>7</v>
      </c>
      <c r="N59" s="58">
        <f t="shared" si="4"/>
        <v>7</v>
      </c>
      <c r="O59" s="58">
        <f t="shared" si="4"/>
        <v>7</v>
      </c>
      <c r="P59" s="58">
        <f t="shared" si="4"/>
        <v>7</v>
      </c>
      <c r="Q59" s="58">
        <f t="shared" si="4"/>
        <v>7</v>
      </c>
      <c r="R59" s="58">
        <f t="shared" si="4"/>
        <v>7</v>
      </c>
      <c r="S59" s="58">
        <f t="shared" si="4"/>
        <v>7</v>
      </c>
      <c r="T59" s="58">
        <f t="shared" si="4"/>
        <v>7</v>
      </c>
      <c r="U59" s="19"/>
      <c r="V59" s="19"/>
      <c r="W59" s="58">
        <f t="shared" si="4"/>
        <v>7</v>
      </c>
      <c r="X59" s="58">
        <f t="shared" si="4"/>
        <v>7</v>
      </c>
      <c r="Y59" s="58">
        <f t="shared" si="4"/>
        <v>7</v>
      </c>
      <c r="Z59" s="58">
        <f t="shared" si="4"/>
        <v>7</v>
      </c>
      <c r="AA59" s="58">
        <f t="shared" si="4"/>
        <v>7</v>
      </c>
      <c r="AB59" s="58">
        <f t="shared" si="4"/>
        <v>7</v>
      </c>
      <c r="AC59" s="58">
        <f t="shared" si="4"/>
        <v>7</v>
      </c>
      <c r="AD59" s="58">
        <f t="shared" si="4"/>
        <v>7</v>
      </c>
      <c r="AE59" s="58">
        <f t="shared" si="4"/>
        <v>7</v>
      </c>
      <c r="AF59" s="58">
        <f t="shared" si="4"/>
        <v>7</v>
      </c>
      <c r="AG59" s="58">
        <f t="shared" si="4"/>
        <v>7</v>
      </c>
      <c r="AH59" s="58">
        <f t="shared" si="4"/>
        <v>7</v>
      </c>
      <c r="AI59" s="58">
        <f t="shared" si="4"/>
        <v>7</v>
      </c>
      <c r="AJ59" s="58">
        <f t="shared" si="4"/>
        <v>7</v>
      </c>
      <c r="AK59" s="58">
        <f t="shared" si="4"/>
        <v>7</v>
      </c>
      <c r="AL59" s="58">
        <f t="shared" si="4"/>
        <v>7</v>
      </c>
      <c r="AM59" s="58">
        <f t="shared" si="4"/>
        <v>7</v>
      </c>
      <c r="AN59" s="58">
        <f t="shared" si="4"/>
        <v>7</v>
      </c>
      <c r="AO59" s="58">
        <f t="shared" si="4"/>
        <v>7</v>
      </c>
      <c r="AP59" s="58">
        <f t="shared" si="4"/>
        <v>7</v>
      </c>
      <c r="AQ59" s="58">
        <f t="shared" si="4"/>
        <v>7</v>
      </c>
      <c r="AR59" s="58">
        <f t="shared" si="4"/>
        <v>7</v>
      </c>
      <c r="AS59" s="58">
        <f t="shared" si="4"/>
        <v>7</v>
      </c>
      <c r="AT59" s="58">
        <f t="shared" si="4"/>
        <v>7</v>
      </c>
      <c r="AU59" s="28"/>
      <c r="AV59" s="28"/>
      <c r="AW59" s="28"/>
      <c r="AX59" s="28"/>
      <c r="AY59" s="28"/>
      <c r="AZ59" s="28"/>
      <c r="BA59" s="28"/>
      <c r="BB59" s="28"/>
      <c r="BC59" s="54"/>
    </row>
    <row r="60" spans="1:55" ht="24.95" customHeight="1" x14ac:dyDescent="0.25">
      <c r="A60" s="24"/>
      <c r="B60" s="24"/>
      <c r="C60" s="25" t="s">
        <v>37</v>
      </c>
      <c r="D60" s="59">
        <f>D62</f>
        <v>1</v>
      </c>
      <c r="E60" s="59">
        <f t="shared" si="4"/>
        <v>0</v>
      </c>
      <c r="F60" s="59">
        <f t="shared" si="4"/>
        <v>1</v>
      </c>
      <c r="G60" s="59">
        <f t="shared" si="4"/>
        <v>0</v>
      </c>
      <c r="H60" s="59">
        <f t="shared" si="4"/>
        <v>1</v>
      </c>
      <c r="I60" s="59">
        <f t="shared" si="4"/>
        <v>0</v>
      </c>
      <c r="J60" s="59">
        <f t="shared" si="4"/>
        <v>1</v>
      </c>
      <c r="K60" s="59">
        <f t="shared" si="4"/>
        <v>0</v>
      </c>
      <c r="L60" s="59">
        <f t="shared" si="4"/>
        <v>1</v>
      </c>
      <c r="M60" s="59">
        <f t="shared" si="4"/>
        <v>0</v>
      </c>
      <c r="N60" s="59">
        <f t="shared" si="4"/>
        <v>1</v>
      </c>
      <c r="O60" s="59">
        <f t="shared" si="4"/>
        <v>0</v>
      </c>
      <c r="P60" s="59">
        <f t="shared" si="4"/>
        <v>1</v>
      </c>
      <c r="Q60" s="59">
        <f t="shared" si="4"/>
        <v>0</v>
      </c>
      <c r="R60" s="59">
        <f t="shared" si="4"/>
        <v>1</v>
      </c>
      <c r="S60" s="59">
        <f t="shared" si="4"/>
        <v>0</v>
      </c>
      <c r="T60" s="59">
        <f t="shared" si="4"/>
        <v>1</v>
      </c>
      <c r="U60" s="19"/>
      <c r="V60" s="19"/>
      <c r="W60" s="59">
        <f t="shared" si="4"/>
        <v>1</v>
      </c>
      <c r="X60" s="59">
        <f t="shared" si="4"/>
        <v>0</v>
      </c>
      <c r="Y60" s="59">
        <f t="shared" si="4"/>
        <v>1</v>
      </c>
      <c r="Z60" s="59">
        <f t="shared" si="4"/>
        <v>0</v>
      </c>
      <c r="AA60" s="59">
        <f t="shared" si="4"/>
        <v>1</v>
      </c>
      <c r="AB60" s="59">
        <f t="shared" si="4"/>
        <v>0</v>
      </c>
      <c r="AC60" s="59">
        <f t="shared" si="4"/>
        <v>1</v>
      </c>
      <c r="AD60" s="59">
        <f t="shared" si="4"/>
        <v>0</v>
      </c>
      <c r="AE60" s="59">
        <f t="shared" si="4"/>
        <v>1</v>
      </c>
      <c r="AF60" s="59">
        <f t="shared" si="4"/>
        <v>0</v>
      </c>
      <c r="AG60" s="59">
        <f t="shared" si="4"/>
        <v>1</v>
      </c>
      <c r="AH60" s="59">
        <f t="shared" si="4"/>
        <v>0</v>
      </c>
      <c r="AI60" s="59">
        <f t="shared" si="4"/>
        <v>1</v>
      </c>
      <c r="AJ60" s="59">
        <f t="shared" si="4"/>
        <v>0</v>
      </c>
      <c r="AK60" s="59">
        <f t="shared" si="4"/>
        <v>1</v>
      </c>
      <c r="AL60" s="59">
        <f t="shared" si="4"/>
        <v>0</v>
      </c>
      <c r="AM60" s="59">
        <f t="shared" si="4"/>
        <v>1</v>
      </c>
      <c r="AN60" s="59">
        <f t="shared" si="4"/>
        <v>0</v>
      </c>
      <c r="AO60" s="59">
        <f t="shared" si="4"/>
        <v>1</v>
      </c>
      <c r="AP60" s="59">
        <f t="shared" si="4"/>
        <v>0</v>
      </c>
      <c r="AQ60" s="59">
        <f t="shared" si="4"/>
        <v>1</v>
      </c>
      <c r="AR60" s="59">
        <f t="shared" si="4"/>
        <v>0</v>
      </c>
      <c r="AS60" s="59">
        <f t="shared" si="4"/>
        <v>1</v>
      </c>
      <c r="AT60" s="59">
        <f t="shared" si="4"/>
        <v>0</v>
      </c>
      <c r="AU60" s="28"/>
      <c r="AV60" s="28"/>
      <c r="AW60" s="28"/>
      <c r="AX60" s="28"/>
      <c r="AY60" s="28"/>
      <c r="AZ60" s="28"/>
      <c r="BA60" s="28"/>
      <c r="BB60" s="28"/>
      <c r="BC60" s="54"/>
    </row>
    <row r="61" spans="1:55" ht="24.95" customHeight="1" x14ac:dyDescent="0.25">
      <c r="A61" s="60" t="str">
        <f>'[1]НАЛАДЧИК МЕХАНООБРАБОТКА'!A53</f>
        <v>ПМ.04</v>
      </c>
      <c r="B61" s="60" t="str">
        <f>'[1]НАЛАДЧИК МЕХАНООБРАБОТКА'!B53</f>
        <v>Выполнение работ на сверлильных, токарных, фрезерных, копировальных, шпоночных и шлифовальных станках</v>
      </c>
      <c r="C61" s="57" t="s">
        <v>24</v>
      </c>
      <c r="D61" s="61">
        <f>D63+D65+D67</f>
        <v>7</v>
      </c>
      <c r="E61" s="61">
        <f t="shared" ref="E61:AT62" si="5">E63+E65+E67</f>
        <v>7</v>
      </c>
      <c r="F61" s="61">
        <f t="shared" si="5"/>
        <v>7</v>
      </c>
      <c r="G61" s="61">
        <f t="shared" si="5"/>
        <v>7</v>
      </c>
      <c r="H61" s="61">
        <f t="shared" si="5"/>
        <v>7</v>
      </c>
      <c r="I61" s="61">
        <f t="shared" si="5"/>
        <v>7</v>
      </c>
      <c r="J61" s="61">
        <f t="shared" si="5"/>
        <v>7</v>
      </c>
      <c r="K61" s="61">
        <f t="shared" si="5"/>
        <v>7</v>
      </c>
      <c r="L61" s="61">
        <f t="shared" si="5"/>
        <v>7</v>
      </c>
      <c r="M61" s="61">
        <f t="shared" si="5"/>
        <v>7</v>
      </c>
      <c r="N61" s="61">
        <f t="shared" si="5"/>
        <v>7</v>
      </c>
      <c r="O61" s="61">
        <f t="shared" si="5"/>
        <v>7</v>
      </c>
      <c r="P61" s="61">
        <f t="shared" si="5"/>
        <v>7</v>
      </c>
      <c r="Q61" s="61">
        <f t="shared" si="5"/>
        <v>7</v>
      </c>
      <c r="R61" s="61">
        <f t="shared" si="5"/>
        <v>7</v>
      </c>
      <c r="S61" s="61">
        <f t="shared" si="5"/>
        <v>7</v>
      </c>
      <c r="T61" s="61">
        <f t="shared" si="5"/>
        <v>7</v>
      </c>
      <c r="U61" s="62"/>
      <c r="V61" s="62"/>
      <c r="W61" s="61">
        <f t="shared" si="5"/>
        <v>7</v>
      </c>
      <c r="X61" s="61">
        <f t="shared" si="5"/>
        <v>7</v>
      </c>
      <c r="Y61" s="61">
        <f t="shared" si="5"/>
        <v>7</v>
      </c>
      <c r="Z61" s="61">
        <f t="shared" si="5"/>
        <v>7</v>
      </c>
      <c r="AA61" s="61">
        <f t="shared" si="5"/>
        <v>7</v>
      </c>
      <c r="AB61" s="61">
        <f t="shared" si="5"/>
        <v>7</v>
      </c>
      <c r="AC61" s="61">
        <f t="shared" si="5"/>
        <v>7</v>
      </c>
      <c r="AD61" s="61">
        <f t="shared" si="5"/>
        <v>7</v>
      </c>
      <c r="AE61" s="61">
        <f t="shared" si="5"/>
        <v>7</v>
      </c>
      <c r="AF61" s="61">
        <f t="shared" si="5"/>
        <v>7</v>
      </c>
      <c r="AG61" s="61">
        <f t="shared" si="5"/>
        <v>7</v>
      </c>
      <c r="AH61" s="61">
        <f t="shared" si="5"/>
        <v>7</v>
      </c>
      <c r="AI61" s="61">
        <f t="shared" si="5"/>
        <v>7</v>
      </c>
      <c r="AJ61" s="61">
        <f t="shared" si="5"/>
        <v>7</v>
      </c>
      <c r="AK61" s="61">
        <f t="shared" si="5"/>
        <v>7</v>
      </c>
      <c r="AL61" s="61">
        <f t="shared" si="5"/>
        <v>7</v>
      </c>
      <c r="AM61" s="61">
        <f t="shared" si="5"/>
        <v>7</v>
      </c>
      <c r="AN61" s="61">
        <f t="shared" si="5"/>
        <v>7</v>
      </c>
      <c r="AO61" s="61">
        <f t="shared" si="5"/>
        <v>7</v>
      </c>
      <c r="AP61" s="61">
        <f t="shared" si="5"/>
        <v>7</v>
      </c>
      <c r="AQ61" s="61">
        <f t="shared" si="5"/>
        <v>7</v>
      </c>
      <c r="AR61" s="61">
        <f t="shared" si="5"/>
        <v>7</v>
      </c>
      <c r="AS61" s="61">
        <f t="shared" si="5"/>
        <v>7</v>
      </c>
      <c r="AT61" s="61">
        <f t="shared" si="5"/>
        <v>7</v>
      </c>
      <c r="AU61" s="37"/>
      <c r="AV61" s="37"/>
      <c r="AW61" s="37"/>
      <c r="AX61" s="37"/>
      <c r="AY61" s="37"/>
      <c r="AZ61" s="37"/>
      <c r="BA61" s="37"/>
      <c r="BB61" s="37"/>
      <c r="BC61" s="42"/>
    </row>
    <row r="62" spans="1:55" ht="24.95" customHeight="1" x14ac:dyDescent="0.25">
      <c r="A62" s="24"/>
      <c r="B62" s="24"/>
      <c r="C62" s="25" t="s">
        <v>37</v>
      </c>
      <c r="D62" s="63">
        <f>D64+D66+D68</f>
        <v>1</v>
      </c>
      <c r="E62" s="63">
        <f t="shared" si="5"/>
        <v>0</v>
      </c>
      <c r="F62" s="63">
        <f t="shared" si="5"/>
        <v>1</v>
      </c>
      <c r="G62" s="63">
        <f t="shared" si="5"/>
        <v>0</v>
      </c>
      <c r="H62" s="63">
        <f t="shared" si="5"/>
        <v>1</v>
      </c>
      <c r="I62" s="63">
        <f t="shared" si="5"/>
        <v>0</v>
      </c>
      <c r="J62" s="63">
        <f t="shared" si="5"/>
        <v>1</v>
      </c>
      <c r="K62" s="63">
        <f t="shared" si="5"/>
        <v>0</v>
      </c>
      <c r="L62" s="63">
        <f t="shared" si="5"/>
        <v>1</v>
      </c>
      <c r="M62" s="63">
        <f t="shared" si="5"/>
        <v>0</v>
      </c>
      <c r="N62" s="63">
        <f t="shared" si="5"/>
        <v>1</v>
      </c>
      <c r="O62" s="63">
        <f t="shared" si="5"/>
        <v>0</v>
      </c>
      <c r="P62" s="63">
        <f t="shared" si="5"/>
        <v>1</v>
      </c>
      <c r="Q62" s="63">
        <f t="shared" si="5"/>
        <v>0</v>
      </c>
      <c r="R62" s="63">
        <f t="shared" si="5"/>
        <v>1</v>
      </c>
      <c r="S62" s="63">
        <f t="shared" si="5"/>
        <v>0</v>
      </c>
      <c r="T62" s="63">
        <f t="shared" si="5"/>
        <v>1</v>
      </c>
      <c r="U62" s="64"/>
      <c r="V62" s="64"/>
      <c r="W62" s="63">
        <f t="shared" si="5"/>
        <v>1</v>
      </c>
      <c r="X62" s="63">
        <f t="shared" si="5"/>
        <v>0</v>
      </c>
      <c r="Y62" s="63">
        <f t="shared" si="5"/>
        <v>1</v>
      </c>
      <c r="Z62" s="63">
        <f t="shared" si="5"/>
        <v>0</v>
      </c>
      <c r="AA62" s="63">
        <f t="shared" si="5"/>
        <v>1</v>
      </c>
      <c r="AB62" s="63">
        <f t="shared" si="5"/>
        <v>0</v>
      </c>
      <c r="AC62" s="63">
        <f t="shared" si="5"/>
        <v>1</v>
      </c>
      <c r="AD62" s="63">
        <f t="shared" si="5"/>
        <v>0</v>
      </c>
      <c r="AE62" s="63">
        <f t="shared" si="5"/>
        <v>1</v>
      </c>
      <c r="AF62" s="63">
        <f t="shared" si="5"/>
        <v>0</v>
      </c>
      <c r="AG62" s="63">
        <f t="shared" si="5"/>
        <v>1</v>
      </c>
      <c r="AH62" s="63">
        <f t="shared" si="5"/>
        <v>0</v>
      </c>
      <c r="AI62" s="63">
        <f t="shared" si="5"/>
        <v>1</v>
      </c>
      <c r="AJ62" s="63">
        <f t="shared" si="5"/>
        <v>0</v>
      </c>
      <c r="AK62" s="63">
        <f t="shared" si="5"/>
        <v>1</v>
      </c>
      <c r="AL62" s="63">
        <f t="shared" si="5"/>
        <v>0</v>
      </c>
      <c r="AM62" s="63">
        <f t="shared" si="5"/>
        <v>1</v>
      </c>
      <c r="AN62" s="63">
        <f t="shared" si="5"/>
        <v>0</v>
      </c>
      <c r="AO62" s="63">
        <f t="shared" si="5"/>
        <v>1</v>
      </c>
      <c r="AP62" s="63">
        <f t="shared" si="5"/>
        <v>0</v>
      </c>
      <c r="AQ62" s="63">
        <f t="shared" si="5"/>
        <v>1</v>
      </c>
      <c r="AR62" s="63">
        <f t="shared" si="5"/>
        <v>0</v>
      </c>
      <c r="AS62" s="63">
        <f t="shared" si="5"/>
        <v>1</v>
      </c>
      <c r="AT62" s="63">
        <f t="shared" si="5"/>
        <v>0</v>
      </c>
      <c r="AU62" s="37"/>
      <c r="AV62" s="37"/>
      <c r="AW62" s="37"/>
      <c r="AX62" s="37"/>
      <c r="AY62" s="37"/>
      <c r="AZ62" s="37"/>
      <c r="BA62" s="37"/>
      <c r="BB62" s="37"/>
      <c r="BC62" s="42"/>
    </row>
    <row r="63" spans="1:55" ht="24.95" customHeight="1" x14ac:dyDescent="0.25">
      <c r="A63" s="24" t="str">
        <f>'[1]НАЛАДЧИК МЕХАНООБРАБОТКА'!A54</f>
        <v>МДК.04.01</v>
      </c>
      <c r="B63" s="65" t="str">
        <f>'[1]НАЛАДЧИК МЕХАНООБРАБОТКА'!B54</f>
        <v>Технология обработки на металлорежущих станках</v>
      </c>
      <c r="C63" s="66" t="s">
        <v>24</v>
      </c>
      <c r="D63" s="67">
        <v>1</v>
      </c>
      <c r="E63" s="67">
        <v>1</v>
      </c>
      <c r="F63" s="67">
        <v>1</v>
      </c>
      <c r="G63" s="67">
        <v>1</v>
      </c>
      <c r="H63" s="67">
        <v>1</v>
      </c>
      <c r="I63" s="67">
        <v>1</v>
      </c>
      <c r="J63" s="67">
        <v>1</v>
      </c>
      <c r="K63" s="67">
        <v>1</v>
      </c>
      <c r="L63" s="67">
        <v>1</v>
      </c>
      <c r="M63" s="67">
        <v>1</v>
      </c>
      <c r="N63" s="67">
        <v>1</v>
      </c>
      <c r="O63" s="67">
        <v>1</v>
      </c>
      <c r="P63" s="67">
        <v>1</v>
      </c>
      <c r="Q63" s="67">
        <v>1</v>
      </c>
      <c r="R63" s="67">
        <v>1</v>
      </c>
      <c r="S63" s="67">
        <v>1</v>
      </c>
      <c r="T63" s="67">
        <v>1</v>
      </c>
      <c r="U63" s="37"/>
      <c r="V63" s="37"/>
      <c r="W63" s="67">
        <v>1</v>
      </c>
      <c r="X63" s="67">
        <v>1</v>
      </c>
      <c r="Y63" s="67">
        <v>1</v>
      </c>
      <c r="Z63" s="67">
        <v>1</v>
      </c>
      <c r="AA63" s="67">
        <v>1</v>
      </c>
      <c r="AB63" s="67">
        <v>1</v>
      </c>
      <c r="AC63" s="67">
        <v>1</v>
      </c>
      <c r="AD63" s="67">
        <v>1</v>
      </c>
      <c r="AE63" s="67">
        <v>1</v>
      </c>
      <c r="AF63" s="67">
        <v>1</v>
      </c>
      <c r="AG63" s="67">
        <v>1</v>
      </c>
      <c r="AH63" s="67">
        <v>1</v>
      </c>
      <c r="AI63" s="67">
        <v>1</v>
      </c>
      <c r="AJ63" s="67">
        <v>1</v>
      </c>
      <c r="AK63" s="67">
        <v>1</v>
      </c>
      <c r="AL63" s="67">
        <v>1</v>
      </c>
      <c r="AM63" s="67">
        <v>1</v>
      </c>
      <c r="AN63" s="67">
        <v>1</v>
      </c>
      <c r="AO63" s="67">
        <v>1</v>
      </c>
      <c r="AP63" s="67">
        <v>1</v>
      </c>
      <c r="AQ63" s="67">
        <v>1</v>
      </c>
      <c r="AR63" s="67">
        <v>1</v>
      </c>
      <c r="AS63" s="67">
        <v>1</v>
      </c>
      <c r="AT63" s="67">
        <v>1</v>
      </c>
      <c r="AU63" s="37"/>
      <c r="AV63" s="37"/>
      <c r="AW63" s="37"/>
      <c r="AX63" s="37"/>
      <c r="AY63" s="37"/>
      <c r="AZ63" s="37"/>
      <c r="BA63" s="37"/>
      <c r="BB63" s="37"/>
      <c r="BC63" s="42"/>
    </row>
    <row r="64" spans="1:55" ht="24.95" customHeight="1" x14ac:dyDescent="0.25">
      <c r="A64" s="24"/>
      <c r="B64" s="24"/>
      <c r="C64" s="25" t="s">
        <v>37</v>
      </c>
      <c r="D64" s="36">
        <v>1</v>
      </c>
      <c r="E64" s="36"/>
      <c r="F64" s="36">
        <v>1</v>
      </c>
      <c r="G64" s="36"/>
      <c r="H64" s="36">
        <v>1</v>
      </c>
      <c r="I64" s="36"/>
      <c r="J64" s="36">
        <v>1</v>
      </c>
      <c r="K64" s="36"/>
      <c r="L64" s="36">
        <v>1</v>
      </c>
      <c r="M64" s="36"/>
      <c r="N64" s="36">
        <v>1</v>
      </c>
      <c r="O64" s="36"/>
      <c r="P64" s="36">
        <v>1</v>
      </c>
      <c r="Q64" s="36"/>
      <c r="R64" s="36">
        <v>1</v>
      </c>
      <c r="S64" s="36"/>
      <c r="T64" s="38">
        <v>1</v>
      </c>
      <c r="U64" s="37"/>
      <c r="V64" s="37"/>
      <c r="W64" s="36">
        <v>1</v>
      </c>
      <c r="X64" s="36"/>
      <c r="Y64" s="36">
        <v>1</v>
      </c>
      <c r="Z64" s="36"/>
      <c r="AA64" s="36">
        <v>1</v>
      </c>
      <c r="AB64" s="36"/>
      <c r="AC64" s="36">
        <v>1</v>
      </c>
      <c r="AD64" s="36"/>
      <c r="AE64" s="36">
        <v>1</v>
      </c>
      <c r="AF64" s="36"/>
      <c r="AG64" s="36">
        <v>1</v>
      </c>
      <c r="AH64" s="36"/>
      <c r="AI64" s="36">
        <v>1</v>
      </c>
      <c r="AJ64" s="36"/>
      <c r="AK64" s="36">
        <v>1</v>
      </c>
      <c r="AL64" s="36"/>
      <c r="AM64" s="36">
        <v>1</v>
      </c>
      <c r="AN64" s="36"/>
      <c r="AO64" s="36">
        <v>1</v>
      </c>
      <c r="AP64" s="36"/>
      <c r="AQ64" s="36">
        <v>1</v>
      </c>
      <c r="AR64" s="36"/>
      <c r="AS64" s="39">
        <v>1</v>
      </c>
      <c r="AT64" s="36"/>
      <c r="AU64" s="37"/>
      <c r="AV64" s="37"/>
      <c r="AW64" s="37"/>
      <c r="AX64" s="37"/>
      <c r="AY64" s="37"/>
      <c r="AZ64" s="37"/>
      <c r="BA64" s="37"/>
      <c r="BB64" s="37"/>
      <c r="BC64" s="42"/>
    </row>
    <row r="65" spans="1:55" ht="24.95" customHeight="1" x14ac:dyDescent="0.25">
      <c r="A65" s="24" t="str">
        <f>'[1]НАЛАДЧИК МЕХАНООБРАБОТКА'!A55</f>
        <v>УП.04</v>
      </c>
      <c r="B65" s="68" t="str">
        <f>'[1]НАЛАДЧИК МЕХАНООБРАБОТКА'!B55</f>
        <v>Учебная практика</v>
      </c>
      <c r="C65" s="69" t="s">
        <v>24</v>
      </c>
      <c r="D65" s="70">
        <v>6</v>
      </c>
      <c r="E65" s="70">
        <v>6</v>
      </c>
      <c r="F65" s="70">
        <v>6</v>
      </c>
      <c r="G65" s="70">
        <v>6</v>
      </c>
      <c r="H65" s="70">
        <v>6</v>
      </c>
      <c r="I65" s="70">
        <v>6</v>
      </c>
      <c r="J65" s="70">
        <v>6</v>
      </c>
      <c r="K65" s="70">
        <v>6</v>
      </c>
      <c r="L65" s="70">
        <v>6</v>
      </c>
      <c r="M65" s="70">
        <v>6</v>
      </c>
      <c r="N65" s="70">
        <v>6</v>
      </c>
      <c r="O65" s="70">
        <v>6</v>
      </c>
      <c r="P65" s="70">
        <v>6</v>
      </c>
      <c r="Q65" s="70">
        <v>6</v>
      </c>
      <c r="R65" s="70">
        <v>6</v>
      </c>
      <c r="S65" s="70">
        <v>6</v>
      </c>
      <c r="T65" s="70">
        <v>6</v>
      </c>
      <c r="U65" s="37"/>
      <c r="V65" s="37"/>
      <c r="W65" s="71">
        <v>6</v>
      </c>
      <c r="X65" s="71">
        <v>6</v>
      </c>
      <c r="Y65" s="71">
        <v>6</v>
      </c>
      <c r="Z65" s="71">
        <v>6</v>
      </c>
      <c r="AA65" s="71">
        <v>6</v>
      </c>
      <c r="AB65" s="71">
        <v>6</v>
      </c>
      <c r="AC65" s="71">
        <v>6</v>
      </c>
      <c r="AD65" s="71">
        <v>6</v>
      </c>
      <c r="AE65" s="71">
        <v>6</v>
      </c>
      <c r="AF65" s="71">
        <v>6</v>
      </c>
      <c r="AG65" s="71">
        <v>6</v>
      </c>
      <c r="AH65" s="71">
        <v>6</v>
      </c>
      <c r="AI65" s="71">
        <v>6</v>
      </c>
      <c r="AJ65" s="71">
        <v>6</v>
      </c>
      <c r="AK65" s="71">
        <v>6</v>
      </c>
      <c r="AL65" s="71">
        <v>6</v>
      </c>
      <c r="AM65" s="71">
        <v>6</v>
      </c>
      <c r="AN65" s="71">
        <v>6</v>
      </c>
      <c r="AO65" s="71">
        <v>6</v>
      </c>
      <c r="AP65" s="71">
        <v>6</v>
      </c>
      <c r="AQ65" s="71">
        <v>6</v>
      </c>
      <c r="AR65" s="71">
        <v>6</v>
      </c>
      <c r="AS65" s="71">
        <v>6</v>
      </c>
      <c r="AT65" s="71">
        <v>6</v>
      </c>
      <c r="AU65" s="37"/>
      <c r="AV65" s="37"/>
      <c r="AW65" s="37"/>
      <c r="AX65" s="37"/>
      <c r="AY65" s="37"/>
      <c r="AZ65" s="37"/>
      <c r="BA65" s="37"/>
      <c r="BB65" s="37"/>
      <c r="BC65" s="42"/>
    </row>
    <row r="66" spans="1:55" ht="24.95" customHeight="1" x14ac:dyDescent="0.25">
      <c r="A66" s="24"/>
      <c r="B66" s="24"/>
      <c r="C66" s="25" t="s">
        <v>37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8"/>
      <c r="U66" s="37"/>
      <c r="V66" s="37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9"/>
      <c r="AT66" s="36"/>
      <c r="AU66" s="37"/>
      <c r="AV66" s="37"/>
      <c r="AW66" s="37"/>
      <c r="AX66" s="37"/>
      <c r="AY66" s="37"/>
      <c r="AZ66" s="37"/>
      <c r="BA66" s="37"/>
      <c r="BB66" s="37"/>
      <c r="BC66" s="42"/>
    </row>
    <row r="67" spans="1:55" ht="24.95" customHeight="1" x14ac:dyDescent="0.25">
      <c r="A67" s="24" t="str">
        <f>'[1]НАЛАДЧИК МЕХАНООБРАБОТКА'!A56</f>
        <v>ПП.04</v>
      </c>
      <c r="B67" s="72" t="str">
        <f>'[1]НАЛАДЧИК МЕХАНООБРАБОТКА'!B56</f>
        <v>Производственная практика</v>
      </c>
      <c r="C67" s="73" t="s">
        <v>46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5"/>
      <c r="U67" s="37"/>
      <c r="V67" s="37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6"/>
      <c r="AT67" s="74"/>
      <c r="AU67" s="37"/>
      <c r="AV67" s="37"/>
      <c r="AW67" s="37"/>
      <c r="AX67" s="37"/>
      <c r="AY67" s="37"/>
      <c r="AZ67" s="37"/>
      <c r="BA67" s="37"/>
      <c r="BB67" s="37"/>
      <c r="BC67" s="42"/>
    </row>
    <row r="68" spans="1:55" ht="24.95" customHeight="1" x14ac:dyDescent="0.25">
      <c r="A68" s="35"/>
      <c r="B68" s="35"/>
      <c r="C68" s="31" t="s">
        <v>27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8"/>
      <c r="U68" s="37"/>
      <c r="V68" s="37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9"/>
      <c r="AT68" s="36"/>
      <c r="AU68" s="37"/>
      <c r="AV68" s="37"/>
      <c r="AW68" s="37"/>
      <c r="AX68" s="37"/>
      <c r="AY68" s="37"/>
      <c r="AZ68" s="37"/>
      <c r="BA68" s="37"/>
      <c r="BB68" s="37"/>
      <c r="BC68" s="42"/>
    </row>
    <row r="69" spans="1:55" ht="24.95" customHeight="1" x14ac:dyDescent="0.3">
      <c r="A69" s="77" t="s">
        <v>47</v>
      </c>
      <c r="B69" s="78"/>
      <c r="C69" s="79"/>
      <c r="D69" s="80">
        <f t="shared" ref="D69:T70" si="6">D7+D41+D59</f>
        <v>36</v>
      </c>
      <c r="E69" s="80">
        <f t="shared" si="6"/>
        <v>36</v>
      </c>
      <c r="F69" s="80">
        <f t="shared" si="6"/>
        <v>36</v>
      </c>
      <c r="G69" s="80">
        <f t="shared" si="6"/>
        <v>36</v>
      </c>
      <c r="H69" s="80">
        <f t="shared" si="6"/>
        <v>36</v>
      </c>
      <c r="I69" s="80">
        <f t="shared" si="6"/>
        <v>36</v>
      </c>
      <c r="J69" s="80">
        <f t="shared" si="6"/>
        <v>36</v>
      </c>
      <c r="K69" s="80">
        <f t="shared" si="6"/>
        <v>36</v>
      </c>
      <c r="L69" s="80">
        <f t="shared" si="6"/>
        <v>36</v>
      </c>
      <c r="M69" s="80">
        <f t="shared" si="6"/>
        <v>36</v>
      </c>
      <c r="N69" s="80">
        <f t="shared" si="6"/>
        <v>36</v>
      </c>
      <c r="O69" s="80">
        <f t="shared" si="6"/>
        <v>36</v>
      </c>
      <c r="P69" s="80">
        <f t="shared" si="6"/>
        <v>36</v>
      </c>
      <c r="Q69" s="80">
        <f t="shared" si="6"/>
        <v>36</v>
      </c>
      <c r="R69" s="80">
        <f t="shared" si="6"/>
        <v>36</v>
      </c>
      <c r="S69" s="80">
        <f t="shared" si="6"/>
        <v>36</v>
      </c>
      <c r="T69" s="80">
        <f t="shared" si="6"/>
        <v>36</v>
      </c>
      <c r="U69" s="81"/>
      <c r="V69" s="81"/>
      <c r="W69" s="80">
        <f t="shared" ref="W69:AT70" si="7">W7+W41+W59</f>
        <v>36</v>
      </c>
      <c r="X69" s="80">
        <f t="shared" si="7"/>
        <v>36</v>
      </c>
      <c r="Y69" s="80">
        <f t="shared" si="7"/>
        <v>36</v>
      </c>
      <c r="Z69" s="80">
        <f t="shared" si="7"/>
        <v>36</v>
      </c>
      <c r="AA69" s="80">
        <f t="shared" si="7"/>
        <v>36</v>
      </c>
      <c r="AB69" s="80">
        <f t="shared" si="7"/>
        <v>36</v>
      </c>
      <c r="AC69" s="80">
        <f t="shared" si="7"/>
        <v>36</v>
      </c>
      <c r="AD69" s="80">
        <f t="shared" si="7"/>
        <v>36</v>
      </c>
      <c r="AE69" s="80">
        <f t="shared" si="7"/>
        <v>36</v>
      </c>
      <c r="AF69" s="80">
        <f t="shared" si="7"/>
        <v>36</v>
      </c>
      <c r="AG69" s="80">
        <f t="shared" si="7"/>
        <v>36</v>
      </c>
      <c r="AH69" s="80">
        <f t="shared" si="7"/>
        <v>36</v>
      </c>
      <c r="AI69" s="80">
        <f t="shared" si="7"/>
        <v>36</v>
      </c>
      <c r="AJ69" s="80">
        <f t="shared" si="7"/>
        <v>36</v>
      </c>
      <c r="AK69" s="80">
        <f t="shared" si="7"/>
        <v>36</v>
      </c>
      <c r="AL69" s="80">
        <f t="shared" si="7"/>
        <v>36</v>
      </c>
      <c r="AM69" s="80">
        <f t="shared" si="7"/>
        <v>36</v>
      </c>
      <c r="AN69" s="80">
        <f t="shared" si="7"/>
        <v>36</v>
      </c>
      <c r="AO69" s="80">
        <f t="shared" si="7"/>
        <v>36</v>
      </c>
      <c r="AP69" s="80">
        <f t="shared" si="7"/>
        <v>36</v>
      </c>
      <c r="AQ69" s="80">
        <f t="shared" si="7"/>
        <v>36</v>
      </c>
      <c r="AR69" s="80">
        <f t="shared" si="7"/>
        <v>36</v>
      </c>
      <c r="AS69" s="80">
        <f t="shared" si="7"/>
        <v>36</v>
      </c>
      <c r="AT69" s="80">
        <f t="shared" si="7"/>
        <v>36</v>
      </c>
      <c r="AU69" s="81"/>
      <c r="AV69" s="81"/>
      <c r="AW69" s="81"/>
      <c r="AX69" s="81"/>
      <c r="AY69" s="81"/>
      <c r="AZ69" s="81"/>
      <c r="BA69" s="81"/>
      <c r="BB69" s="81"/>
      <c r="BC69" s="82"/>
    </row>
    <row r="70" spans="1:55" ht="24.95" customHeight="1" x14ac:dyDescent="0.3">
      <c r="A70" s="77" t="s">
        <v>48</v>
      </c>
      <c r="B70" s="78"/>
      <c r="C70" s="79"/>
      <c r="D70" s="80">
        <f t="shared" si="6"/>
        <v>17</v>
      </c>
      <c r="E70" s="80">
        <f t="shared" si="6"/>
        <v>12</v>
      </c>
      <c r="F70" s="80">
        <f t="shared" si="6"/>
        <v>17</v>
      </c>
      <c r="G70" s="80">
        <f t="shared" si="6"/>
        <v>13</v>
      </c>
      <c r="H70" s="80">
        <f t="shared" si="6"/>
        <v>18</v>
      </c>
      <c r="I70" s="80">
        <f t="shared" si="6"/>
        <v>13</v>
      </c>
      <c r="J70" s="80">
        <f t="shared" si="6"/>
        <v>18</v>
      </c>
      <c r="K70" s="80">
        <f t="shared" si="6"/>
        <v>13</v>
      </c>
      <c r="L70" s="80">
        <f t="shared" si="6"/>
        <v>17</v>
      </c>
      <c r="M70" s="80">
        <f t="shared" si="6"/>
        <v>13</v>
      </c>
      <c r="N70" s="80">
        <f t="shared" si="6"/>
        <v>17</v>
      </c>
      <c r="O70" s="80">
        <f t="shared" si="6"/>
        <v>14</v>
      </c>
      <c r="P70" s="80">
        <f t="shared" si="6"/>
        <v>18</v>
      </c>
      <c r="Q70" s="80">
        <f t="shared" si="6"/>
        <v>14</v>
      </c>
      <c r="R70" s="80">
        <f t="shared" si="6"/>
        <v>17</v>
      </c>
      <c r="S70" s="80">
        <f t="shared" si="6"/>
        <v>15</v>
      </c>
      <c r="T70" s="80">
        <f t="shared" si="6"/>
        <v>18</v>
      </c>
      <c r="U70" s="81"/>
      <c r="V70" s="81"/>
      <c r="W70" s="80">
        <f t="shared" si="7"/>
        <v>18</v>
      </c>
      <c r="X70" s="80">
        <f t="shared" si="7"/>
        <v>14</v>
      </c>
      <c r="Y70" s="80">
        <f t="shared" si="7"/>
        <v>18</v>
      </c>
      <c r="Z70" s="80">
        <f t="shared" si="7"/>
        <v>14</v>
      </c>
      <c r="AA70" s="80">
        <f t="shared" si="7"/>
        <v>18</v>
      </c>
      <c r="AB70" s="80">
        <f t="shared" si="7"/>
        <v>13</v>
      </c>
      <c r="AC70" s="80">
        <f t="shared" si="7"/>
        <v>18</v>
      </c>
      <c r="AD70" s="80">
        <f t="shared" si="7"/>
        <v>14</v>
      </c>
      <c r="AE70" s="80">
        <f t="shared" si="7"/>
        <v>18</v>
      </c>
      <c r="AF70" s="80">
        <f t="shared" si="7"/>
        <v>14</v>
      </c>
      <c r="AG70" s="80">
        <f t="shared" si="7"/>
        <v>18</v>
      </c>
      <c r="AH70" s="80">
        <f t="shared" si="7"/>
        <v>13</v>
      </c>
      <c r="AI70" s="80">
        <f t="shared" si="7"/>
        <v>17</v>
      </c>
      <c r="AJ70" s="80">
        <f t="shared" si="7"/>
        <v>13</v>
      </c>
      <c r="AK70" s="80">
        <f t="shared" si="7"/>
        <v>17</v>
      </c>
      <c r="AL70" s="80">
        <f t="shared" si="7"/>
        <v>13</v>
      </c>
      <c r="AM70" s="80">
        <f t="shared" si="7"/>
        <v>18</v>
      </c>
      <c r="AN70" s="80">
        <f t="shared" si="7"/>
        <v>12</v>
      </c>
      <c r="AO70" s="80">
        <f t="shared" si="7"/>
        <v>18</v>
      </c>
      <c r="AP70" s="80">
        <f t="shared" si="7"/>
        <v>13</v>
      </c>
      <c r="AQ70" s="80">
        <f t="shared" si="7"/>
        <v>17</v>
      </c>
      <c r="AR70" s="80">
        <f t="shared" si="7"/>
        <v>12</v>
      </c>
      <c r="AS70" s="80">
        <f t="shared" si="7"/>
        <v>17</v>
      </c>
      <c r="AT70" s="80">
        <f t="shared" si="7"/>
        <v>12</v>
      </c>
      <c r="AU70" s="81"/>
      <c r="AV70" s="81"/>
      <c r="AW70" s="81"/>
      <c r="AX70" s="81"/>
      <c r="AY70" s="81"/>
      <c r="AZ70" s="81"/>
      <c r="BA70" s="81"/>
      <c r="BB70" s="81"/>
      <c r="BC70" s="82"/>
    </row>
    <row r="71" spans="1:55" ht="24.95" customHeight="1" x14ac:dyDescent="0.3">
      <c r="A71" s="77" t="s">
        <v>49</v>
      </c>
      <c r="B71" s="78"/>
      <c r="C71" s="79"/>
      <c r="D71" s="80">
        <f>SUM(D69:D70)</f>
        <v>53</v>
      </c>
      <c r="E71" s="80">
        <f t="shared" ref="E71:T71" si="8">SUM(E69:E70)</f>
        <v>48</v>
      </c>
      <c r="F71" s="80">
        <f t="shared" si="8"/>
        <v>53</v>
      </c>
      <c r="G71" s="80">
        <f t="shared" si="8"/>
        <v>49</v>
      </c>
      <c r="H71" s="80">
        <f t="shared" si="8"/>
        <v>54</v>
      </c>
      <c r="I71" s="80">
        <f t="shared" si="8"/>
        <v>49</v>
      </c>
      <c r="J71" s="80">
        <f t="shared" si="8"/>
        <v>54</v>
      </c>
      <c r="K71" s="80">
        <f t="shared" si="8"/>
        <v>49</v>
      </c>
      <c r="L71" s="80">
        <f t="shared" si="8"/>
        <v>53</v>
      </c>
      <c r="M71" s="80">
        <f t="shared" si="8"/>
        <v>49</v>
      </c>
      <c r="N71" s="80">
        <f t="shared" si="8"/>
        <v>53</v>
      </c>
      <c r="O71" s="80">
        <f t="shared" si="8"/>
        <v>50</v>
      </c>
      <c r="P71" s="80">
        <f t="shared" si="8"/>
        <v>54</v>
      </c>
      <c r="Q71" s="80">
        <f t="shared" si="8"/>
        <v>50</v>
      </c>
      <c r="R71" s="80">
        <f t="shared" si="8"/>
        <v>53</v>
      </c>
      <c r="S71" s="80">
        <f t="shared" si="8"/>
        <v>51</v>
      </c>
      <c r="T71" s="80">
        <f t="shared" si="8"/>
        <v>54</v>
      </c>
      <c r="U71" s="81"/>
      <c r="V71" s="81"/>
      <c r="W71" s="80">
        <f t="shared" ref="W71:AT71" si="9">SUM(W69:W70)</f>
        <v>54</v>
      </c>
      <c r="X71" s="80">
        <f t="shared" si="9"/>
        <v>50</v>
      </c>
      <c r="Y71" s="80">
        <f t="shared" si="9"/>
        <v>54</v>
      </c>
      <c r="Z71" s="80">
        <f t="shared" si="9"/>
        <v>50</v>
      </c>
      <c r="AA71" s="80">
        <f t="shared" si="9"/>
        <v>54</v>
      </c>
      <c r="AB71" s="80">
        <f t="shared" si="9"/>
        <v>49</v>
      </c>
      <c r="AC71" s="80">
        <f t="shared" si="9"/>
        <v>54</v>
      </c>
      <c r="AD71" s="80">
        <f t="shared" si="9"/>
        <v>50</v>
      </c>
      <c r="AE71" s="80">
        <f t="shared" si="9"/>
        <v>54</v>
      </c>
      <c r="AF71" s="80">
        <f t="shared" si="9"/>
        <v>50</v>
      </c>
      <c r="AG71" s="80">
        <f t="shared" si="9"/>
        <v>54</v>
      </c>
      <c r="AH71" s="80">
        <f t="shared" si="9"/>
        <v>49</v>
      </c>
      <c r="AI71" s="80">
        <f t="shared" si="9"/>
        <v>53</v>
      </c>
      <c r="AJ71" s="80">
        <f t="shared" si="9"/>
        <v>49</v>
      </c>
      <c r="AK71" s="80">
        <f t="shared" si="9"/>
        <v>53</v>
      </c>
      <c r="AL71" s="80">
        <f t="shared" si="9"/>
        <v>49</v>
      </c>
      <c r="AM71" s="80">
        <f t="shared" si="9"/>
        <v>54</v>
      </c>
      <c r="AN71" s="80">
        <f t="shared" si="9"/>
        <v>48</v>
      </c>
      <c r="AO71" s="80">
        <f t="shared" si="9"/>
        <v>54</v>
      </c>
      <c r="AP71" s="80">
        <f t="shared" si="9"/>
        <v>49</v>
      </c>
      <c r="AQ71" s="80">
        <f t="shared" si="9"/>
        <v>53</v>
      </c>
      <c r="AR71" s="80">
        <f t="shared" si="9"/>
        <v>48</v>
      </c>
      <c r="AS71" s="80">
        <f t="shared" si="9"/>
        <v>53</v>
      </c>
      <c r="AT71" s="80">
        <f t="shared" si="9"/>
        <v>48</v>
      </c>
      <c r="AU71" s="81"/>
      <c r="AV71" s="81"/>
      <c r="AW71" s="81"/>
      <c r="AX71" s="81"/>
      <c r="AY71" s="81"/>
      <c r="AZ71" s="81"/>
      <c r="BA71" s="81"/>
      <c r="BB71" s="81"/>
      <c r="BC71" s="82"/>
    </row>
    <row r="72" spans="1:55" ht="24.95" customHeight="1" x14ac:dyDescent="0.3">
      <c r="A72" s="83" t="s">
        <v>50</v>
      </c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</row>
    <row r="73" spans="1:55" ht="24.95" customHeight="1" x14ac:dyDescent="0.25">
      <c r="A73" s="3" t="s">
        <v>1</v>
      </c>
      <c r="B73" s="3" t="s">
        <v>2</v>
      </c>
      <c r="C73" s="4"/>
      <c r="D73" s="5" t="s">
        <v>3</v>
      </c>
      <c r="E73" s="5"/>
      <c r="F73" s="5"/>
      <c r="G73" s="5"/>
      <c r="H73" s="5" t="s">
        <v>4</v>
      </c>
      <c r="I73" s="5" t="s">
        <v>5</v>
      </c>
      <c r="J73" s="5"/>
      <c r="K73" s="5"/>
      <c r="L73" s="5" t="s">
        <v>6</v>
      </c>
      <c r="M73" s="5" t="s">
        <v>7</v>
      </c>
      <c r="N73" s="5"/>
      <c r="O73" s="5"/>
      <c r="P73" s="5"/>
      <c r="Q73" s="5" t="s">
        <v>8</v>
      </c>
      <c r="R73" s="5"/>
      <c r="S73" s="5"/>
      <c r="T73" s="5"/>
      <c r="U73" s="6" t="s">
        <v>9</v>
      </c>
      <c r="V73" s="5" t="s">
        <v>10</v>
      </c>
      <c r="W73" s="5"/>
      <c r="X73" s="5"/>
      <c r="Y73" s="5"/>
      <c r="Z73" s="5" t="s">
        <v>11</v>
      </c>
      <c r="AA73" s="5"/>
      <c r="AB73" s="5"/>
      <c r="AC73" s="5"/>
      <c r="AD73" s="5" t="s">
        <v>12</v>
      </c>
      <c r="AE73" s="5"/>
      <c r="AF73" s="5"/>
      <c r="AG73" s="5"/>
      <c r="AH73" s="5" t="s">
        <v>13</v>
      </c>
      <c r="AI73" s="5" t="s">
        <v>14</v>
      </c>
      <c r="AJ73" s="5"/>
      <c r="AK73" s="5"/>
      <c r="AL73" s="5" t="s">
        <v>15</v>
      </c>
      <c r="AM73" s="5" t="s">
        <v>16</v>
      </c>
      <c r="AN73" s="5"/>
      <c r="AO73" s="5"/>
      <c r="AP73" s="5"/>
      <c r="AQ73" s="5" t="s">
        <v>17</v>
      </c>
      <c r="AR73" s="5" t="s">
        <v>18</v>
      </c>
      <c r="AS73" s="5"/>
      <c r="AT73" s="5"/>
      <c r="AU73" s="5" t="s">
        <v>19</v>
      </c>
      <c r="AV73" s="5" t="s">
        <v>20</v>
      </c>
      <c r="AW73" s="5"/>
      <c r="AX73" s="5"/>
      <c r="AY73" s="5"/>
      <c r="AZ73" s="5" t="s">
        <v>21</v>
      </c>
      <c r="BA73" s="5"/>
      <c r="BB73" s="5"/>
      <c r="BC73" s="5"/>
    </row>
    <row r="74" spans="1:55" ht="24.95" customHeight="1" x14ac:dyDescent="0.25">
      <c r="A74" s="3"/>
      <c r="B74" s="3"/>
      <c r="C74" s="4"/>
      <c r="D74" s="7">
        <v>1</v>
      </c>
      <c r="E74" s="7">
        <v>8</v>
      </c>
      <c r="F74" s="7">
        <v>15</v>
      </c>
      <c r="G74" s="7">
        <v>22</v>
      </c>
      <c r="H74" s="5"/>
      <c r="I74" s="7">
        <v>6</v>
      </c>
      <c r="J74" s="7">
        <v>13</v>
      </c>
      <c r="K74" s="7">
        <v>20</v>
      </c>
      <c r="L74" s="5"/>
      <c r="M74" s="7">
        <v>3</v>
      </c>
      <c r="N74" s="7">
        <v>10</v>
      </c>
      <c r="O74" s="7">
        <v>17</v>
      </c>
      <c r="P74" s="8">
        <v>24</v>
      </c>
      <c r="Q74" s="7">
        <v>1</v>
      </c>
      <c r="R74" s="7">
        <v>8</v>
      </c>
      <c r="S74" s="7">
        <v>15</v>
      </c>
      <c r="T74" s="7">
        <v>22</v>
      </c>
      <c r="U74" s="6"/>
      <c r="V74" s="7">
        <v>5</v>
      </c>
      <c r="W74" s="7">
        <v>12</v>
      </c>
      <c r="X74" s="7">
        <v>19</v>
      </c>
      <c r="Y74" s="8">
        <v>26</v>
      </c>
      <c r="Z74" s="7">
        <v>2</v>
      </c>
      <c r="AA74" s="7">
        <v>9</v>
      </c>
      <c r="AB74" s="7">
        <v>16</v>
      </c>
      <c r="AC74" s="8">
        <v>23</v>
      </c>
      <c r="AD74" s="7">
        <v>1</v>
      </c>
      <c r="AE74" s="7">
        <v>8</v>
      </c>
      <c r="AF74" s="7">
        <v>15</v>
      </c>
      <c r="AG74" s="7">
        <v>22</v>
      </c>
      <c r="AH74" s="5"/>
      <c r="AI74" s="7">
        <v>5</v>
      </c>
      <c r="AJ74" s="7">
        <v>12</v>
      </c>
      <c r="AK74" s="7">
        <v>19</v>
      </c>
      <c r="AL74" s="5"/>
      <c r="AM74" s="7">
        <v>3</v>
      </c>
      <c r="AN74" s="7">
        <v>10</v>
      </c>
      <c r="AO74" s="7">
        <v>17</v>
      </c>
      <c r="AP74" s="8">
        <v>24</v>
      </c>
      <c r="AQ74" s="5"/>
      <c r="AR74" s="7">
        <v>7</v>
      </c>
      <c r="AS74" s="7">
        <v>14</v>
      </c>
      <c r="AT74" s="7">
        <v>21</v>
      </c>
      <c r="AU74" s="5"/>
      <c r="AV74" s="7">
        <v>5</v>
      </c>
      <c r="AW74" s="7">
        <v>12</v>
      </c>
      <c r="AX74" s="7">
        <v>19</v>
      </c>
      <c r="AY74" s="8">
        <v>26</v>
      </c>
      <c r="AZ74" s="7">
        <v>2</v>
      </c>
      <c r="BA74" s="7">
        <v>9</v>
      </c>
      <c r="BB74" s="7">
        <v>16</v>
      </c>
      <c r="BC74" s="7">
        <v>23</v>
      </c>
    </row>
    <row r="75" spans="1:55" ht="24.95" customHeight="1" x14ac:dyDescent="0.25">
      <c r="A75" s="3"/>
      <c r="B75" s="3"/>
      <c r="C75" s="4"/>
      <c r="D75" s="7">
        <v>6</v>
      </c>
      <c r="E75" s="7">
        <v>13</v>
      </c>
      <c r="F75" s="7">
        <v>20</v>
      </c>
      <c r="G75" s="7">
        <v>27</v>
      </c>
      <c r="H75" s="5"/>
      <c r="I75" s="7">
        <v>11</v>
      </c>
      <c r="J75" s="7">
        <v>18</v>
      </c>
      <c r="K75" s="7">
        <v>25</v>
      </c>
      <c r="L75" s="5"/>
      <c r="M75" s="7">
        <v>8</v>
      </c>
      <c r="N75" s="7">
        <v>15</v>
      </c>
      <c r="O75" s="7">
        <v>22</v>
      </c>
      <c r="P75" s="8">
        <v>29</v>
      </c>
      <c r="Q75" s="7">
        <v>6</v>
      </c>
      <c r="R75" s="7">
        <v>13</v>
      </c>
      <c r="S75" s="7">
        <v>20</v>
      </c>
      <c r="T75" s="7">
        <v>27</v>
      </c>
      <c r="U75" s="6"/>
      <c r="V75" s="7">
        <v>10</v>
      </c>
      <c r="W75" s="7">
        <v>17</v>
      </c>
      <c r="X75" s="7">
        <v>24</v>
      </c>
      <c r="Y75" s="8">
        <v>31</v>
      </c>
      <c r="Z75" s="7">
        <v>7</v>
      </c>
      <c r="AA75" s="7">
        <v>14</v>
      </c>
      <c r="AB75" s="7">
        <v>21</v>
      </c>
      <c r="AC75" s="8">
        <v>28</v>
      </c>
      <c r="AD75" s="7">
        <v>6</v>
      </c>
      <c r="AE75" s="7">
        <v>13</v>
      </c>
      <c r="AF75" s="7">
        <v>20</v>
      </c>
      <c r="AG75" s="7">
        <v>27</v>
      </c>
      <c r="AH75" s="5"/>
      <c r="AI75" s="7">
        <v>10</v>
      </c>
      <c r="AJ75" s="7">
        <v>17</v>
      </c>
      <c r="AK75" s="7">
        <v>24</v>
      </c>
      <c r="AL75" s="5"/>
      <c r="AM75" s="7">
        <v>8</v>
      </c>
      <c r="AN75" s="7">
        <v>15</v>
      </c>
      <c r="AO75" s="7">
        <v>22</v>
      </c>
      <c r="AP75" s="8">
        <v>29</v>
      </c>
      <c r="AQ75" s="5"/>
      <c r="AR75" s="7">
        <v>12</v>
      </c>
      <c r="AS75" s="7">
        <v>19</v>
      </c>
      <c r="AT75" s="7">
        <v>26</v>
      </c>
      <c r="AU75" s="5"/>
      <c r="AV75" s="7">
        <v>10</v>
      </c>
      <c r="AW75" s="7">
        <v>17</v>
      </c>
      <c r="AX75" s="7">
        <v>24</v>
      </c>
      <c r="AY75" s="8">
        <v>31</v>
      </c>
      <c r="AZ75" s="7">
        <v>7</v>
      </c>
      <c r="BA75" s="7">
        <v>14</v>
      </c>
      <c r="BB75" s="7">
        <v>21</v>
      </c>
      <c r="BC75" s="7">
        <v>28</v>
      </c>
    </row>
    <row r="76" spans="1:55" ht="24.95" customHeight="1" x14ac:dyDescent="0.25">
      <c r="A76" s="3"/>
      <c r="B76" s="3"/>
      <c r="C76" s="4"/>
      <c r="D76" s="9">
        <v>1</v>
      </c>
      <c r="E76" s="9">
        <v>2</v>
      </c>
      <c r="F76" s="9">
        <v>3</v>
      </c>
      <c r="G76" s="9">
        <v>4</v>
      </c>
      <c r="H76" s="9">
        <v>5</v>
      </c>
      <c r="I76" s="9">
        <v>6</v>
      </c>
      <c r="J76" s="9">
        <v>7</v>
      </c>
      <c r="K76" s="9">
        <v>8</v>
      </c>
      <c r="L76" s="9">
        <v>9</v>
      </c>
      <c r="M76" s="9">
        <v>10</v>
      </c>
      <c r="N76" s="9">
        <v>11</v>
      </c>
      <c r="O76" s="9">
        <v>12</v>
      </c>
      <c r="P76" s="9">
        <v>13</v>
      </c>
      <c r="Q76" s="9">
        <v>14</v>
      </c>
      <c r="R76" s="9">
        <v>15</v>
      </c>
      <c r="S76" s="9">
        <v>16</v>
      </c>
      <c r="T76" s="9">
        <v>17</v>
      </c>
      <c r="U76" s="10"/>
      <c r="V76" s="11"/>
      <c r="W76" s="12">
        <v>1</v>
      </c>
      <c r="X76" s="12">
        <v>2</v>
      </c>
      <c r="Y76" s="12">
        <v>3</v>
      </c>
      <c r="Z76" s="12">
        <v>4</v>
      </c>
      <c r="AA76" s="12">
        <v>5</v>
      </c>
      <c r="AB76" s="12">
        <v>6</v>
      </c>
      <c r="AC76" s="12">
        <v>7</v>
      </c>
      <c r="AD76" s="12">
        <v>8</v>
      </c>
      <c r="AE76" s="12">
        <v>9</v>
      </c>
      <c r="AF76" s="12">
        <v>10</v>
      </c>
      <c r="AG76" s="12">
        <v>11</v>
      </c>
      <c r="AH76" s="12">
        <v>12</v>
      </c>
      <c r="AI76" s="12">
        <v>13</v>
      </c>
      <c r="AJ76" s="12">
        <v>14</v>
      </c>
      <c r="AK76" s="12">
        <v>15</v>
      </c>
      <c r="AL76" s="12">
        <v>16</v>
      </c>
      <c r="AM76" s="12">
        <v>17</v>
      </c>
      <c r="AN76" s="12">
        <v>18</v>
      </c>
      <c r="AO76" s="12">
        <v>19</v>
      </c>
      <c r="AP76" s="12">
        <v>20</v>
      </c>
      <c r="AQ76" s="12">
        <v>21</v>
      </c>
      <c r="AR76" s="9"/>
      <c r="AS76" s="9"/>
      <c r="AT76" s="9"/>
      <c r="AU76" s="13"/>
      <c r="AV76" s="9"/>
      <c r="AW76" s="9"/>
      <c r="AX76" s="9"/>
      <c r="AY76" s="13"/>
      <c r="AZ76" s="9"/>
      <c r="BA76" s="9"/>
      <c r="BB76" s="9"/>
      <c r="BC76" s="9"/>
    </row>
    <row r="77" spans="1:55" ht="24.95" customHeight="1" x14ac:dyDescent="0.25">
      <c r="A77" s="3"/>
      <c r="B77" s="3"/>
      <c r="C77" s="4"/>
      <c r="D77" s="9">
        <v>1</v>
      </c>
      <c r="E77" s="9">
        <v>2</v>
      </c>
      <c r="F77" s="9">
        <v>3</v>
      </c>
      <c r="G77" s="9">
        <v>4</v>
      </c>
      <c r="H77" s="9">
        <v>5</v>
      </c>
      <c r="I77" s="9">
        <v>6</v>
      </c>
      <c r="J77" s="9">
        <v>7</v>
      </c>
      <c r="K77" s="9">
        <v>8</v>
      </c>
      <c r="L77" s="9">
        <v>9</v>
      </c>
      <c r="M77" s="9">
        <v>10</v>
      </c>
      <c r="N77" s="9">
        <v>11</v>
      </c>
      <c r="O77" s="9">
        <v>12</v>
      </c>
      <c r="P77" s="12">
        <v>13</v>
      </c>
      <c r="Q77" s="12">
        <v>14</v>
      </c>
      <c r="R77" s="12">
        <v>15</v>
      </c>
      <c r="S77" s="12">
        <v>16</v>
      </c>
      <c r="T77" s="12">
        <v>17</v>
      </c>
      <c r="U77" s="11">
        <v>18</v>
      </c>
      <c r="V77" s="11">
        <v>19</v>
      </c>
      <c r="W77" s="12">
        <v>20</v>
      </c>
      <c r="X77" s="12">
        <v>21</v>
      </c>
      <c r="Y77" s="12">
        <v>22</v>
      </c>
      <c r="Z77" s="9">
        <v>23</v>
      </c>
      <c r="AA77" s="9">
        <v>24</v>
      </c>
      <c r="AB77" s="9">
        <v>25</v>
      </c>
      <c r="AC77" s="9">
        <v>26</v>
      </c>
      <c r="AD77" s="9">
        <v>27</v>
      </c>
      <c r="AE77" s="9">
        <v>28</v>
      </c>
      <c r="AF77" s="9">
        <v>29</v>
      </c>
      <c r="AG77" s="9">
        <v>30</v>
      </c>
      <c r="AH77" s="9">
        <v>31</v>
      </c>
      <c r="AI77" s="9">
        <v>32</v>
      </c>
      <c r="AJ77" s="9">
        <v>33</v>
      </c>
      <c r="AK77" s="9">
        <v>34</v>
      </c>
      <c r="AL77" s="9">
        <v>35</v>
      </c>
      <c r="AM77" s="9">
        <v>36</v>
      </c>
      <c r="AN77" s="9">
        <v>37</v>
      </c>
      <c r="AO77" s="9">
        <v>38</v>
      </c>
      <c r="AP77" s="9">
        <v>39</v>
      </c>
      <c r="AQ77" s="9">
        <v>40</v>
      </c>
      <c r="AR77" s="9">
        <v>41</v>
      </c>
      <c r="AS77" s="9">
        <v>42</v>
      </c>
      <c r="AT77" s="9">
        <v>43</v>
      </c>
      <c r="AU77" s="9">
        <v>44</v>
      </c>
      <c r="AV77" s="9">
        <v>45</v>
      </c>
      <c r="AW77" s="9">
        <v>46</v>
      </c>
      <c r="AX77" s="9">
        <v>47</v>
      </c>
      <c r="AY77" s="9">
        <v>48</v>
      </c>
      <c r="AZ77" s="9">
        <v>49</v>
      </c>
      <c r="BA77" s="9">
        <v>50</v>
      </c>
      <c r="BB77" s="9">
        <v>51</v>
      </c>
      <c r="BC77" s="9">
        <v>52</v>
      </c>
    </row>
    <row r="78" spans="1:55" ht="24.95" customHeight="1" x14ac:dyDescent="0.25">
      <c r="A78" s="85" t="s">
        <v>22</v>
      </c>
      <c r="B78" s="86" t="s">
        <v>23</v>
      </c>
      <c r="C78" s="87" t="s">
        <v>24</v>
      </c>
      <c r="D78" s="17">
        <f>D80+D82+D84+D86+D88+D90+D92+D94+D96+D98+D100+D102+D104+D106+D108</f>
        <v>26</v>
      </c>
      <c r="E78" s="17">
        <f t="shared" ref="E78:AQ78" si="10">E80+E82+E84+E86+E88+E90+E92+E94+E96+E98+E100+E102+E104+E106+E108</f>
        <v>26</v>
      </c>
      <c r="F78" s="17">
        <f t="shared" si="10"/>
        <v>26</v>
      </c>
      <c r="G78" s="17">
        <f t="shared" si="10"/>
        <v>26</v>
      </c>
      <c r="H78" s="17">
        <f t="shared" si="10"/>
        <v>26</v>
      </c>
      <c r="I78" s="17">
        <f t="shared" si="10"/>
        <v>26</v>
      </c>
      <c r="J78" s="17">
        <f t="shared" si="10"/>
        <v>26</v>
      </c>
      <c r="K78" s="17">
        <f t="shared" si="10"/>
        <v>26</v>
      </c>
      <c r="L78" s="17">
        <f t="shared" si="10"/>
        <v>26</v>
      </c>
      <c r="M78" s="17">
        <f t="shared" si="10"/>
        <v>26</v>
      </c>
      <c r="N78" s="17">
        <f t="shared" si="10"/>
        <v>26</v>
      </c>
      <c r="O78" s="17">
        <f t="shared" si="10"/>
        <v>26</v>
      </c>
      <c r="P78" s="17">
        <f t="shared" si="10"/>
        <v>26</v>
      </c>
      <c r="Q78" s="17">
        <f t="shared" si="10"/>
        <v>26</v>
      </c>
      <c r="R78" s="17">
        <f t="shared" si="10"/>
        <v>26</v>
      </c>
      <c r="S78" s="17">
        <f t="shared" si="10"/>
        <v>26</v>
      </c>
      <c r="T78" s="17">
        <f t="shared" si="10"/>
        <v>26</v>
      </c>
      <c r="U78" s="23"/>
      <c r="V78" s="23"/>
      <c r="W78" s="17">
        <f t="shared" si="10"/>
        <v>25</v>
      </c>
      <c r="X78" s="17">
        <f t="shared" si="10"/>
        <v>25</v>
      </c>
      <c r="Y78" s="17">
        <f t="shared" si="10"/>
        <v>25</v>
      </c>
      <c r="Z78" s="17">
        <f t="shared" si="10"/>
        <v>25</v>
      </c>
      <c r="AA78" s="17">
        <f t="shared" si="10"/>
        <v>25</v>
      </c>
      <c r="AB78" s="17">
        <f t="shared" si="10"/>
        <v>25</v>
      </c>
      <c r="AC78" s="17">
        <f t="shared" si="10"/>
        <v>25</v>
      </c>
      <c r="AD78" s="17">
        <f t="shared" si="10"/>
        <v>25</v>
      </c>
      <c r="AE78" s="17">
        <f t="shared" si="10"/>
        <v>25</v>
      </c>
      <c r="AF78" s="17">
        <f t="shared" si="10"/>
        <v>25</v>
      </c>
      <c r="AG78" s="17">
        <f t="shared" si="10"/>
        <v>25</v>
      </c>
      <c r="AH78" s="17">
        <f t="shared" si="10"/>
        <v>25</v>
      </c>
      <c r="AI78" s="17">
        <f t="shared" si="10"/>
        <v>25</v>
      </c>
      <c r="AJ78" s="17">
        <f t="shared" si="10"/>
        <v>25</v>
      </c>
      <c r="AK78" s="17">
        <f t="shared" si="10"/>
        <v>25</v>
      </c>
      <c r="AL78" s="17">
        <f t="shared" si="10"/>
        <v>25</v>
      </c>
      <c r="AM78" s="17">
        <f t="shared" si="10"/>
        <v>25</v>
      </c>
      <c r="AN78" s="17">
        <f t="shared" si="10"/>
        <v>25</v>
      </c>
      <c r="AO78" s="17">
        <f t="shared" si="10"/>
        <v>25</v>
      </c>
      <c r="AP78" s="17">
        <f t="shared" si="10"/>
        <v>25</v>
      </c>
      <c r="AQ78" s="17">
        <f t="shared" si="10"/>
        <v>25</v>
      </c>
      <c r="AR78" s="88"/>
      <c r="AS78" s="88"/>
      <c r="AT78" s="88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24.95" customHeight="1" x14ac:dyDescent="0.25">
      <c r="A79" s="20"/>
      <c r="B79" s="20"/>
      <c r="C79" s="21" t="s">
        <v>25</v>
      </c>
      <c r="D79" s="22">
        <f>D81+D83+D85+D87+D89+D91+D93+D95+D99+D101+D103+D105+D107+D109</f>
        <v>12</v>
      </c>
      <c r="E79" s="22">
        <f t="shared" ref="E79:AQ79" si="11">E81+E83+E85+E87+E89+E91+E93+E95+E99+E101+E103+E105+E107+E109</f>
        <v>11</v>
      </c>
      <c r="F79" s="22">
        <f t="shared" si="11"/>
        <v>13</v>
      </c>
      <c r="G79" s="22">
        <f t="shared" si="11"/>
        <v>11</v>
      </c>
      <c r="H79" s="22">
        <f t="shared" si="11"/>
        <v>14</v>
      </c>
      <c r="I79" s="22">
        <f t="shared" si="11"/>
        <v>10</v>
      </c>
      <c r="J79" s="22">
        <f t="shared" si="11"/>
        <v>14</v>
      </c>
      <c r="K79" s="22">
        <f t="shared" si="11"/>
        <v>10</v>
      </c>
      <c r="L79" s="22">
        <f t="shared" si="11"/>
        <v>14</v>
      </c>
      <c r="M79" s="22">
        <f t="shared" si="11"/>
        <v>10</v>
      </c>
      <c r="N79" s="22">
        <f t="shared" si="11"/>
        <v>14</v>
      </c>
      <c r="O79" s="22">
        <f t="shared" si="11"/>
        <v>10</v>
      </c>
      <c r="P79" s="22">
        <f t="shared" si="11"/>
        <v>14</v>
      </c>
      <c r="Q79" s="22">
        <f t="shared" si="11"/>
        <v>10</v>
      </c>
      <c r="R79" s="22">
        <f t="shared" si="11"/>
        <v>14</v>
      </c>
      <c r="S79" s="22">
        <f t="shared" si="11"/>
        <v>10</v>
      </c>
      <c r="T79" s="22">
        <f t="shared" si="11"/>
        <v>10</v>
      </c>
      <c r="U79" s="18"/>
      <c r="V79" s="18"/>
      <c r="W79" s="22">
        <f t="shared" si="11"/>
        <v>14</v>
      </c>
      <c r="X79" s="22">
        <f t="shared" si="11"/>
        <v>10</v>
      </c>
      <c r="Y79" s="22">
        <f t="shared" si="11"/>
        <v>13</v>
      </c>
      <c r="Z79" s="22">
        <f t="shared" si="11"/>
        <v>10</v>
      </c>
      <c r="AA79" s="22">
        <f t="shared" si="11"/>
        <v>14</v>
      </c>
      <c r="AB79" s="22">
        <f t="shared" si="11"/>
        <v>10</v>
      </c>
      <c r="AC79" s="22">
        <f t="shared" si="11"/>
        <v>14</v>
      </c>
      <c r="AD79" s="22">
        <f t="shared" si="11"/>
        <v>11</v>
      </c>
      <c r="AE79" s="22">
        <f t="shared" si="11"/>
        <v>13</v>
      </c>
      <c r="AF79" s="22">
        <f t="shared" si="11"/>
        <v>10</v>
      </c>
      <c r="AG79" s="22">
        <f t="shared" si="11"/>
        <v>14</v>
      </c>
      <c r="AH79" s="22">
        <f t="shared" si="11"/>
        <v>10</v>
      </c>
      <c r="AI79" s="22">
        <f t="shared" si="11"/>
        <v>14</v>
      </c>
      <c r="AJ79" s="22">
        <f t="shared" si="11"/>
        <v>11</v>
      </c>
      <c r="AK79" s="22">
        <f t="shared" si="11"/>
        <v>14</v>
      </c>
      <c r="AL79" s="22">
        <f t="shared" si="11"/>
        <v>11</v>
      </c>
      <c r="AM79" s="22">
        <f t="shared" si="11"/>
        <v>14</v>
      </c>
      <c r="AN79" s="22">
        <f t="shared" si="11"/>
        <v>10</v>
      </c>
      <c r="AO79" s="22">
        <f t="shared" si="11"/>
        <v>14</v>
      </c>
      <c r="AP79" s="22">
        <f t="shared" si="11"/>
        <v>10</v>
      </c>
      <c r="AQ79" s="22">
        <f t="shared" si="11"/>
        <v>13</v>
      </c>
      <c r="AR79" s="89"/>
      <c r="AS79" s="88"/>
      <c r="AT79" s="88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ht="24.95" customHeight="1" x14ac:dyDescent="0.25">
      <c r="A80" s="24" t="s">
        <v>26</v>
      </c>
      <c r="B80" s="24" t="str">
        <f>B9</f>
        <v>Русский язык</v>
      </c>
      <c r="C80" s="25" t="s">
        <v>24</v>
      </c>
      <c r="D80" s="26">
        <v>1</v>
      </c>
      <c r="E80" s="26">
        <v>1</v>
      </c>
      <c r="F80" s="26">
        <v>1</v>
      </c>
      <c r="G80" s="26">
        <v>1</v>
      </c>
      <c r="H80" s="26">
        <v>1</v>
      </c>
      <c r="I80" s="26">
        <v>1</v>
      </c>
      <c r="J80" s="26">
        <v>1</v>
      </c>
      <c r="K80" s="26">
        <v>1</v>
      </c>
      <c r="L80" s="26">
        <v>1</v>
      </c>
      <c r="M80" s="26">
        <v>1</v>
      </c>
      <c r="N80" s="26">
        <v>1</v>
      </c>
      <c r="O80" s="26">
        <v>1</v>
      </c>
      <c r="P80" s="26">
        <v>1</v>
      </c>
      <c r="Q80" s="26">
        <v>1</v>
      </c>
      <c r="R80" s="26">
        <v>1</v>
      </c>
      <c r="S80" s="26">
        <v>1</v>
      </c>
      <c r="T80" s="26">
        <v>1</v>
      </c>
      <c r="U80" s="18"/>
      <c r="V80" s="18"/>
      <c r="W80" s="27">
        <v>1</v>
      </c>
      <c r="X80" s="27">
        <v>1</v>
      </c>
      <c r="Y80" s="27">
        <v>1</v>
      </c>
      <c r="Z80" s="27">
        <v>1</v>
      </c>
      <c r="AA80" s="27">
        <v>1</v>
      </c>
      <c r="AB80" s="27">
        <v>1</v>
      </c>
      <c r="AC80" s="27">
        <v>1</v>
      </c>
      <c r="AD80" s="27">
        <v>1</v>
      </c>
      <c r="AE80" s="27">
        <v>1</v>
      </c>
      <c r="AF80" s="27">
        <v>1</v>
      </c>
      <c r="AG80" s="27">
        <v>1</v>
      </c>
      <c r="AH80" s="27">
        <v>1</v>
      </c>
      <c r="AI80" s="27">
        <v>1</v>
      </c>
      <c r="AJ80" s="27">
        <v>1</v>
      </c>
      <c r="AK80" s="27">
        <v>1</v>
      </c>
      <c r="AL80" s="27">
        <v>1</v>
      </c>
      <c r="AM80" s="27">
        <v>1</v>
      </c>
      <c r="AN80" s="27">
        <v>1</v>
      </c>
      <c r="AO80" s="27">
        <v>1</v>
      </c>
      <c r="AP80" s="27">
        <v>1</v>
      </c>
      <c r="AQ80" s="27">
        <v>1</v>
      </c>
      <c r="AR80" s="90"/>
      <c r="AS80" s="88"/>
      <c r="AT80" s="88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24.95" customHeight="1" x14ac:dyDescent="0.25">
      <c r="A81" s="29"/>
      <c r="B81" s="30"/>
      <c r="C81" s="31" t="s">
        <v>27</v>
      </c>
      <c r="D81" s="32">
        <v>1</v>
      </c>
      <c r="E81" s="32"/>
      <c r="F81" s="32">
        <v>1</v>
      </c>
      <c r="G81" s="32"/>
      <c r="H81" s="32">
        <v>1</v>
      </c>
      <c r="I81" s="32"/>
      <c r="J81" s="32">
        <v>1</v>
      </c>
      <c r="K81" s="32"/>
      <c r="L81" s="32">
        <v>1</v>
      </c>
      <c r="M81" s="32"/>
      <c r="N81" s="32">
        <v>1</v>
      </c>
      <c r="O81" s="32"/>
      <c r="P81" s="32">
        <v>1</v>
      </c>
      <c r="Q81" s="32"/>
      <c r="R81" s="32">
        <v>1</v>
      </c>
      <c r="S81" s="32">
        <v>0</v>
      </c>
      <c r="T81" s="38">
        <v>0</v>
      </c>
      <c r="U81" s="33"/>
      <c r="V81" s="33"/>
      <c r="W81" s="32">
        <v>1</v>
      </c>
      <c r="X81" s="32">
        <v>0</v>
      </c>
      <c r="Y81" s="32">
        <v>1</v>
      </c>
      <c r="Z81" s="32">
        <v>0</v>
      </c>
      <c r="AA81" s="34">
        <v>1</v>
      </c>
      <c r="AB81" s="32">
        <v>0</v>
      </c>
      <c r="AC81" s="32">
        <v>1</v>
      </c>
      <c r="AD81" s="32">
        <v>0</v>
      </c>
      <c r="AE81" s="32">
        <v>1</v>
      </c>
      <c r="AF81" s="32">
        <v>0</v>
      </c>
      <c r="AG81" s="32">
        <v>1</v>
      </c>
      <c r="AH81" s="32">
        <v>0</v>
      </c>
      <c r="AI81" s="32">
        <v>1</v>
      </c>
      <c r="AJ81" s="32">
        <v>0</v>
      </c>
      <c r="AK81" s="32">
        <v>1</v>
      </c>
      <c r="AL81" s="32">
        <v>0</v>
      </c>
      <c r="AM81" s="32">
        <v>1</v>
      </c>
      <c r="AN81" s="32">
        <v>0</v>
      </c>
      <c r="AO81" s="32">
        <v>1</v>
      </c>
      <c r="AP81" s="32">
        <v>0</v>
      </c>
      <c r="AQ81" s="34">
        <v>1</v>
      </c>
      <c r="AR81" s="91"/>
      <c r="AS81" s="88"/>
      <c r="AT81" s="88"/>
      <c r="AU81" s="28"/>
      <c r="AV81" s="33"/>
      <c r="AW81" s="33"/>
      <c r="AX81" s="33"/>
      <c r="AY81" s="33"/>
      <c r="AZ81" s="33"/>
      <c r="BA81" s="33"/>
      <c r="BB81" s="33"/>
      <c r="BC81" s="33"/>
    </row>
    <row r="82" spans="1:55" ht="24.95" customHeight="1" x14ac:dyDescent="0.25">
      <c r="A82" s="24" t="s">
        <v>28</v>
      </c>
      <c r="B82" s="24" t="str">
        <f>'[1]СВОДНАЯ ПО КУРСАМ НАЛАДЧИК МЕХ.'!B11</f>
        <v>Литература</v>
      </c>
      <c r="C82" s="25" t="s">
        <v>24</v>
      </c>
      <c r="D82" s="26">
        <v>3</v>
      </c>
      <c r="E82" s="26">
        <v>3</v>
      </c>
      <c r="F82" s="26">
        <v>3</v>
      </c>
      <c r="G82" s="26">
        <v>3</v>
      </c>
      <c r="H82" s="26">
        <v>3</v>
      </c>
      <c r="I82" s="26">
        <v>3</v>
      </c>
      <c r="J82" s="26">
        <v>3</v>
      </c>
      <c r="K82" s="26">
        <v>3</v>
      </c>
      <c r="L82" s="26">
        <v>3</v>
      </c>
      <c r="M82" s="26">
        <v>3</v>
      </c>
      <c r="N82" s="26">
        <v>3</v>
      </c>
      <c r="O82" s="26">
        <v>3</v>
      </c>
      <c r="P82" s="26">
        <v>3</v>
      </c>
      <c r="Q82" s="26">
        <v>3</v>
      </c>
      <c r="R82" s="26">
        <v>3</v>
      </c>
      <c r="S82" s="26">
        <v>3</v>
      </c>
      <c r="T82" s="26">
        <v>3</v>
      </c>
      <c r="U82" s="18"/>
      <c r="V82" s="18"/>
      <c r="W82" s="27">
        <v>3</v>
      </c>
      <c r="X82" s="27">
        <v>3</v>
      </c>
      <c r="Y82" s="27">
        <v>3</v>
      </c>
      <c r="Z82" s="27">
        <v>3</v>
      </c>
      <c r="AA82" s="27">
        <v>3</v>
      </c>
      <c r="AB82" s="27">
        <v>3</v>
      </c>
      <c r="AC82" s="27">
        <v>3</v>
      </c>
      <c r="AD82" s="27">
        <v>3</v>
      </c>
      <c r="AE82" s="27">
        <v>3</v>
      </c>
      <c r="AF82" s="27">
        <v>3</v>
      </c>
      <c r="AG82" s="27">
        <v>3</v>
      </c>
      <c r="AH82" s="27">
        <v>3</v>
      </c>
      <c r="AI82" s="27">
        <v>3</v>
      </c>
      <c r="AJ82" s="27">
        <v>3</v>
      </c>
      <c r="AK82" s="27">
        <v>3</v>
      </c>
      <c r="AL82" s="27">
        <v>3</v>
      </c>
      <c r="AM82" s="27">
        <v>3</v>
      </c>
      <c r="AN82" s="27">
        <v>3</v>
      </c>
      <c r="AO82" s="27">
        <v>3</v>
      </c>
      <c r="AP82" s="27">
        <v>3</v>
      </c>
      <c r="AQ82" s="27">
        <v>3</v>
      </c>
      <c r="AR82" s="90"/>
      <c r="AS82" s="88"/>
      <c r="AT82" s="8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55" ht="24.95" customHeight="1" x14ac:dyDescent="0.25">
      <c r="A83" s="29"/>
      <c r="B83" s="35"/>
      <c r="C83" s="31" t="s">
        <v>27</v>
      </c>
      <c r="D83" s="36">
        <v>1</v>
      </c>
      <c r="E83" s="36">
        <v>1</v>
      </c>
      <c r="F83" s="36">
        <v>1</v>
      </c>
      <c r="G83" s="36">
        <v>1</v>
      </c>
      <c r="H83" s="36">
        <v>1</v>
      </c>
      <c r="I83" s="36">
        <v>1</v>
      </c>
      <c r="J83" s="36">
        <v>1</v>
      </c>
      <c r="K83" s="36">
        <v>1</v>
      </c>
      <c r="L83" s="36">
        <v>1</v>
      </c>
      <c r="M83" s="36">
        <v>1</v>
      </c>
      <c r="N83" s="36">
        <v>1</v>
      </c>
      <c r="O83" s="36">
        <v>1</v>
      </c>
      <c r="P83" s="36">
        <v>1</v>
      </c>
      <c r="Q83" s="36">
        <v>1</v>
      </c>
      <c r="R83" s="36">
        <v>1</v>
      </c>
      <c r="S83" s="36">
        <v>1</v>
      </c>
      <c r="T83" s="36">
        <v>1</v>
      </c>
      <c r="U83" s="37"/>
      <c r="V83" s="37"/>
      <c r="W83" s="36">
        <v>1</v>
      </c>
      <c r="X83" s="36">
        <v>1</v>
      </c>
      <c r="Y83" s="36">
        <v>1</v>
      </c>
      <c r="Z83" s="36">
        <v>2</v>
      </c>
      <c r="AA83" s="36">
        <v>1</v>
      </c>
      <c r="AB83" s="36">
        <v>1</v>
      </c>
      <c r="AC83" s="36">
        <v>1</v>
      </c>
      <c r="AD83" s="36">
        <v>2</v>
      </c>
      <c r="AE83" s="36">
        <v>1</v>
      </c>
      <c r="AF83" s="36">
        <v>1</v>
      </c>
      <c r="AG83" s="36">
        <v>1</v>
      </c>
      <c r="AH83" s="36">
        <v>1</v>
      </c>
      <c r="AI83" s="36">
        <v>1</v>
      </c>
      <c r="AJ83" s="36">
        <v>1</v>
      </c>
      <c r="AK83" s="36">
        <v>1</v>
      </c>
      <c r="AL83" s="36">
        <v>1</v>
      </c>
      <c r="AM83" s="36">
        <v>1</v>
      </c>
      <c r="AN83" s="36">
        <v>1</v>
      </c>
      <c r="AO83" s="36">
        <v>1</v>
      </c>
      <c r="AP83" s="36">
        <v>1</v>
      </c>
      <c r="AQ83" s="36">
        <v>1</v>
      </c>
      <c r="AR83" s="92"/>
      <c r="AS83" s="88"/>
      <c r="AT83" s="88"/>
      <c r="AU83" s="37"/>
      <c r="AV83" s="37"/>
      <c r="AW83" s="37"/>
      <c r="AX83" s="37"/>
      <c r="AY83" s="37"/>
      <c r="AZ83" s="37"/>
      <c r="BA83" s="37"/>
      <c r="BB83" s="37"/>
      <c r="BC83" s="37"/>
    </row>
    <row r="84" spans="1:55" ht="24.95" customHeight="1" x14ac:dyDescent="0.25">
      <c r="A84" s="24" t="s">
        <v>29</v>
      </c>
      <c r="B84" s="24" t="str">
        <f>B13</f>
        <v>Иностранный язык</v>
      </c>
      <c r="C84" s="25" t="s">
        <v>24</v>
      </c>
      <c r="D84" s="26">
        <v>2</v>
      </c>
      <c r="E84" s="26">
        <v>2</v>
      </c>
      <c r="F84" s="26">
        <v>2</v>
      </c>
      <c r="G84" s="26">
        <v>2</v>
      </c>
      <c r="H84" s="26">
        <v>2</v>
      </c>
      <c r="I84" s="26">
        <v>2</v>
      </c>
      <c r="J84" s="26">
        <v>2</v>
      </c>
      <c r="K84" s="26">
        <v>2</v>
      </c>
      <c r="L84" s="26">
        <v>2</v>
      </c>
      <c r="M84" s="26">
        <v>2</v>
      </c>
      <c r="N84" s="26">
        <v>2</v>
      </c>
      <c r="O84" s="26">
        <v>2</v>
      </c>
      <c r="P84" s="26">
        <v>2</v>
      </c>
      <c r="Q84" s="26">
        <v>2</v>
      </c>
      <c r="R84" s="26">
        <v>2</v>
      </c>
      <c r="S84" s="26">
        <v>2</v>
      </c>
      <c r="T84" s="26">
        <v>2</v>
      </c>
      <c r="U84" s="18"/>
      <c r="V84" s="18"/>
      <c r="W84" s="27">
        <v>2</v>
      </c>
      <c r="X84" s="27">
        <v>2</v>
      </c>
      <c r="Y84" s="27">
        <v>2</v>
      </c>
      <c r="Z84" s="27">
        <v>2</v>
      </c>
      <c r="AA84" s="27">
        <v>2</v>
      </c>
      <c r="AB84" s="27">
        <v>2</v>
      </c>
      <c r="AC84" s="27">
        <v>2</v>
      </c>
      <c r="AD84" s="27">
        <v>2</v>
      </c>
      <c r="AE84" s="27">
        <v>2</v>
      </c>
      <c r="AF84" s="27">
        <v>2</v>
      </c>
      <c r="AG84" s="27">
        <v>2</v>
      </c>
      <c r="AH84" s="27">
        <v>2</v>
      </c>
      <c r="AI84" s="27">
        <v>2</v>
      </c>
      <c r="AJ84" s="27">
        <v>2</v>
      </c>
      <c r="AK84" s="27">
        <v>2</v>
      </c>
      <c r="AL84" s="27">
        <v>2</v>
      </c>
      <c r="AM84" s="27">
        <v>2</v>
      </c>
      <c r="AN84" s="27">
        <v>2</v>
      </c>
      <c r="AO84" s="27">
        <v>2</v>
      </c>
      <c r="AP84" s="27">
        <v>2</v>
      </c>
      <c r="AQ84" s="27">
        <v>2</v>
      </c>
      <c r="AR84" s="90"/>
      <c r="AS84" s="88"/>
      <c r="AT84" s="8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ht="24.95" customHeight="1" x14ac:dyDescent="0.25">
      <c r="A85" s="29"/>
      <c r="B85" s="35"/>
      <c r="C85" s="31" t="s">
        <v>27</v>
      </c>
      <c r="D85" s="36">
        <v>1</v>
      </c>
      <c r="E85" s="36">
        <v>1</v>
      </c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1</v>
      </c>
      <c r="L85" s="36">
        <v>1</v>
      </c>
      <c r="M85" s="36">
        <v>1</v>
      </c>
      <c r="N85" s="36">
        <v>1</v>
      </c>
      <c r="O85" s="36">
        <v>1</v>
      </c>
      <c r="P85" s="36">
        <v>1</v>
      </c>
      <c r="Q85" s="36">
        <v>1</v>
      </c>
      <c r="R85" s="36">
        <v>1</v>
      </c>
      <c r="S85" s="36">
        <v>1</v>
      </c>
      <c r="T85" s="38">
        <v>1</v>
      </c>
      <c r="U85" s="37"/>
      <c r="V85" s="37"/>
      <c r="W85" s="36">
        <v>1</v>
      </c>
      <c r="X85" s="36">
        <v>1</v>
      </c>
      <c r="Y85" s="36">
        <v>1</v>
      </c>
      <c r="Z85" s="36">
        <v>1</v>
      </c>
      <c r="AA85" s="36">
        <v>1</v>
      </c>
      <c r="AB85" s="36">
        <v>1</v>
      </c>
      <c r="AC85" s="36">
        <v>1</v>
      </c>
      <c r="AD85" s="36">
        <v>1</v>
      </c>
      <c r="AE85" s="36">
        <v>1</v>
      </c>
      <c r="AF85" s="36">
        <v>1</v>
      </c>
      <c r="AG85" s="36">
        <v>1</v>
      </c>
      <c r="AH85" s="36">
        <v>1</v>
      </c>
      <c r="AI85" s="36">
        <v>1</v>
      </c>
      <c r="AJ85" s="36">
        <v>1</v>
      </c>
      <c r="AK85" s="36">
        <v>1</v>
      </c>
      <c r="AL85" s="36">
        <v>1</v>
      </c>
      <c r="AM85" s="36">
        <v>1</v>
      </c>
      <c r="AN85" s="36">
        <v>1</v>
      </c>
      <c r="AO85" s="36">
        <v>1</v>
      </c>
      <c r="AP85" s="36">
        <v>1</v>
      </c>
      <c r="AQ85" s="36">
        <v>1</v>
      </c>
      <c r="AR85" s="92"/>
      <c r="AS85" s="88"/>
      <c r="AT85" s="88"/>
      <c r="AU85" s="37"/>
      <c r="AV85" s="37"/>
      <c r="AW85" s="37"/>
      <c r="AX85" s="37"/>
      <c r="AY85" s="37"/>
      <c r="AZ85" s="37"/>
      <c r="BA85" s="37"/>
      <c r="BB85" s="37"/>
      <c r="BC85" s="37"/>
    </row>
    <row r="86" spans="1:55" ht="24.95" customHeight="1" x14ac:dyDescent="0.25">
      <c r="A86" s="24" t="s">
        <v>30</v>
      </c>
      <c r="B86" s="24" t="str">
        <f>B15</f>
        <v>История</v>
      </c>
      <c r="C86" s="25" t="s">
        <v>24</v>
      </c>
      <c r="D86" s="26">
        <v>2</v>
      </c>
      <c r="E86" s="26">
        <v>2</v>
      </c>
      <c r="F86" s="26">
        <v>2</v>
      </c>
      <c r="G86" s="26">
        <v>2</v>
      </c>
      <c r="H86" s="26">
        <v>2</v>
      </c>
      <c r="I86" s="26">
        <v>2</v>
      </c>
      <c r="J86" s="26">
        <v>2</v>
      </c>
      <c r="K86" s="26">
        <v>2</v>
      </c>
      <c r="L86" s="26">
        <v>2</v>
      </c>
      <c r="M86" s="26">
        <v>2</v>
      </c>
      <c r="N86" s="26">
        <v>2</v>
      </c>
      <c r="O86" s="26">
        <v>2</v>
      </c>
      <c r="P86" s="26">
        <v>2</v>
      </c>
      <c r="Q86" s="26">
        <v>2</v>
      </c>
      <c r="R86" s="26">
        <v>2</v>
      </c>
      <c r="S86" s="26">
        <v>2</v>
      </c>
      <c r="T86" s="26">
        <v>2</v>
      </c>
      <c r="U86" s="18"/>
      <c r="V86" s="18"/>
      <c r="W86" s="27">
        <v>1</v>
      </c>
      <c r="X86" s="27">
        <v>1</v>
      </c>
      <c r="Y86" s="27">
        <v>1</v>
      </c>
      <c r="Z86" s="27">
        <v>1</v>
      </c>
      <c r="AA86" s="27">
        <v>1</v>
      </c>
      <c r="AB86" s="27">
        <v>1</v>
      </c>
      <c r="AC86" s="27">
        <v>1</v>
      </c>
      <c r="AD86" s="27">
        <v>1</v>
      </c>
      <c r="AE86" s="27">
        <v>1</v>
      </c>
      <c r="AF86" s="27">
        <v>1</v>
      </c>
      <c r="AG86" s="27">
        <v>1</v>
      </c>
      <c r="AH86" s="27">
        <v>1</v>
      </c>
      <c r="AI86" s="27">
        <v>1</v>
      </c>
      <c r="AJ86" s="27">
        <v>1</v>
      </c>
      <c r="AK86" s="27">
        <v>1</v>
      </c>
      <c r="AL86" s="27">
        <v>1</v>
      </c>
      <c r="AM86" s="27">
        <v>1</v>
      </c>
      <c r="AN86" s="27">
        <v>1</v>
      </c>
      <c r="AO86" s="27">
        <v>1</v>
      </c>
      <c r="AP86" s="27">
        <v>1</v>
      </c>
      <c r="AQ86" s="27">
        <v>1</v>
      </c>
      <c r="AR86" s="90"/>
      <c r="AS86" s="88"/>
      <c r="AT86" s="88"/>
      <c r="AU86" s="28"/>
      <c r="AV86" s="28"/>
      <c r="AW86" s="28"/>
      <c r="AX86" s="28"/>
      <c r="AY86" s="28"/>
      <c r="AZ86" s="28"/>
      <c r="BA86" s="28"/>
      <c r="BB86" s="28"/>
      <c r="BC86" s="28"/>
    </row>
    <row r="87" spans="1:55" ht="24.95" customHeight="1" x14ac:dyDescent="0.25">
      <c r="A87" s="29"/>
      <c r="B87" s="35"/>
      <c r="C87" s="31" t="s">
        <v>27</v>
      </c>
      <c r="D87" s="36">
        <v>1</v>
      </c>
      <c r="E87" s="36">
        <v>1</v>
      </c>
      <c r="F87" s="36">
        <v>1</v>
      </c>
      <c r="G87" s="36">
        <v>1</v>
      </c>
      <c r="H87" s="36">
        <v>1</v>
      </c>
      <c r="I87" s="36">
        <v>1</v>
      </c>
      <c r="J87" s="36">
        <v>1</v>
      </c>
      <c r="K87" s="36">
        <v>1</v>
      </c>
      <c r="L87" s="36">
        <v>1</v>
      </c>
      <c r="M87" s="36">
        <v>1</v>
      </c>
      <c r="N87" s="36">
        <v>1</v>
      </c>
      <c r="O87" s="36">
        <v>1</v>
      </c>
      <c r="P87" s="36">
        <v>1</v>
      </c>
      <c r="Q87" s="36">
        <v>1</v>
      </c>
      <c r="R87" s="36">
        <v>1</v>
      </c>
      <c r="S87" s="36">
        <v>1</v>
      </c>
      <c r="T87" s="36">
        <v>1</v>
      </c>
      <c r="U87" s="37"/>
      <c r="V87" s="37"/>
      <c r="W87" s="36">
        <v>1</v>
      </c>
      <c r="X87" s="36"/>
      <c r="Y87" s="36">
        <v>1</v>
      </c>
      <c r="Z87" s="36"/>
      <c r="AA87" s="36">
        <v>1</v>
      </c>
      <c r="AB87" s="36"/>
      <c r="AC87" s="36">
        <v>1</v>
      </c>
      <c r="AD87" s="36"/>
      <c r="AE87" s="36">
        <v>1</v>
      </c>
      <c r="AF87" s="36"/>
      <c r="AG87" s="36">
        <v>1</v>
      </c>
      <c r="AH87" s="36"/>
      <c r="AI87" s="36">
        <v>1</v>
      </c>
      <c r="AJ87" s="36">
        <v>1</v>
      </c>
      <c r="AK87" s="36">
        <v>1</v>
      </c>
      <c r="AL87" s="36">
        <v>1</v>
      </c>
      <c r="AM87" s="36">
        <v>1</v>
      </c>
      <c r="AN87" s="36"/>
      <c r="AO87" s="36">
        <v>1</v>
      </c>
      <c r="AP87" s="36"/>
      <c r="AQ87" s="36">
        <v>1</v>
      </c>
      <c r="AR87" s="92"/>
      <c r="AS87" s="88"/>
      <c r="AT87" s="88"/>
      <c r="AU87" s="37"/>
      <c r="AV87" s="37"/>
      <c r="AW87" s="37"/>
      <c r="AX87" s="37"/>
      <c r="AY87" s="37"/>
      <c r="AZ87" s="37"/>
      <c r="BA87" s="37"/>
      <c r="BB87" s="37"/>
      <c r="BC87" s="37"/>
    </row>
    <row r="88" spans="1:55" ht="24.95" customHeight="1" x14ac:dyDescent="0.25">
      <c r="A88" s="24" t="s">
        <v>31</v>
      </c>
      <c r="B88" s="24" t="str">
        <f>B17</f>
        <v>Обществознание ( вкл. Экономику и право)</v>
      </c>
      <c r="C88" s="25" t="s">
        <v>24</v>
      </c>
      <c r="D88" s="26">
        <v>2</v>
      </c>
      <c r="E88" s="26">
        <v>2</v>
      </c>
      <c r="F88" s="26">
        <v>2</v>
      </c>
      <c r="G88" s="26">
        <v>2</v>
      </c>
      <c r="H88" s="26">
        <v>2</v>
      </c>
      <c r="I88" s="26">
        <v>2</v>
      </c>
      <c r="J88" s="26">
        <v>2</v>
      </c>
      <c r="K88" s="26">
        <v>2</v>
      </c>
      <c r="L88" s="26">
        <v>2</v>
      </c>
      <c r="M88" s="27">
        <v>2</v>
      </c>
      <c r="N88" s="26">
        <v>2</v>
      </c>
      <c r="O88" s="26">
        <v>2</v>
      </c>
      <c r="P88" s="26">
        <v>2</v>
      </c>
      <c r="Q88" s="26">
        <v>2</v>
      </c>
      <c r="R88" s="26">
        <v>2</v>
      </c>
      <c r="S88" s="26">
        <v>2</v>
      </c>
      <c r="T88" s="26">
        <v>2</v>
      </c>
      <c r="U88" s="18"/>
      <c r="V88" s="18"/>
      <c r="W88" s="27">
        <v>2</v>
      </c>
      <c r="X88" s="27">
        <v>2</v>
      </c>
      <c r="Y88" s="27">
        <v>2</v>
      </c>
      <c r="Z88" s="27">
        <v>2</v>
      </c>
      <c r="AA88" s="27">
        <v>2</v>
      </c>
      <c r="AB88" s="27">
        <v>2</v>
      </c>
      <c r="AC88" s="27">
        <v>2</v>
      </c>
      <c r="AD88" s="27">
        <v>2</v>
      </c>
      <c r="AE88" s="27">
        <v>2</v>
      </c>
      <c r="AF88" s="27">
        <v>2</v>
      </c>
      <c r="AG88" s="27">
        <v>2</v>
      </c>
      <c r="AH88" s="27">
        <v>2</v>
      </c>
      <c r="AI88" s="27">
        <v>2</v>
      </c>
      <c r="AJ88" s="27">
        <v>2</v>
      </c>
      <c r="AK88" s="27">
        <v>2</v>
      </c>
      <c r="AL88" s="27">
        <v>2</v>
      </c>
      <c r="AM88" s="27">
        <v>2</v>
      </c>
      <c r="AN88" s="27">
        <v>2</v>
      </c>
      <c r="AO88" s="27">
        <v>2</v>
      </c>
      <c r="AP88" s="27">
        <v>2</v>
      </c>
      <c r="AQ88" s="27">
        <v>2</v>
      </c>
      <c r="AR88" s="90"/>
      <c r="AS88" s="88"/>
      <c r="AT88" s="88"/>
      <c r="AU88" s="28"/>
      <c r="AV88" s="28"/>
      <c r="AW88" s="28"/>
      <c r="AX88" s="28"/>
      <c r="AY88" s="28"/>
      <c r="AZ88" s="28"/>
      <c r="BA88" s="28"/>
      <c r="BB88" s="28"/>
      <c r="BC88" s="28"/>
    </row>
    <row r="89" spans="1:55" ht="24.95" customHeight="1" x14ac:dyDescent="0.25">
      <c r="A89" s="29"/>
      <c r="B89" s="35"/>
      <c r="C89" s="31" t="s">
        <v>27</v>
      </c>
      <c r="D89" s="36">
        <v>1</v>
      </c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1</v>
      </c>
      <c r="L89" s="36">
        <v>1</v>
      </c>
      <c r="M89" s="36">
        <v>1</v>
      </c>
      <c r="N89" s="36">
        <v>1</v>
      </c>
      <c r="O89" s="36">
        <v>1</v>
      </c>
      <c r="P89" s="36">
        <v>1</v>
      </c>
      <c r="Q89" s="36">
        <v>1</v>
      </c>
      <c r="R89" s="36">
        <v>1</v>
      </c>
      <c r="S89" s="36">
        <v>1</v>
      </c>
      <c r="T89" s="36">
        <v>1</v>
      </c>
      <c r="U89" s="37"/>
      <c r="V89" s="37"/>
      <c r="W89" s="36">
        <v>1</v>
      </c>
      <c r="X89" s="36">
        <v>1</v>
      </c>
      <c r="Y89" s="36">
        <v>1</v>
      </c>
      <c r="Z89" s="36">
        <v>1</v>
      </c>
      <c r="AA89" s="36">
        <v>1</v>
      </c>
      <c r="AB89" s="36">
        <v>1</v>
      </c>
      <c r="AC89" s="36">
        <v>1</v>
      </c>
      <c r="AD89" s="36">
        <v>1</v>
      </c>
      <c r="AE89" s="36">
        <v>1</v>
      </c>
      <c r="AF89" s="36">
        <v>1</v>
      </c>
      <c r="AG89" s="36">
        <v>1</v>
      </c>
      <c r="AH89" s="36">
        <v>1</v>
      </c>
      <c r="AI89" s="36">
        <v>1</v>
      </c>
      <c r="AJ89" s="36">
        <v>1</v>
      </c>
      <c r="AK89" s="36">
        <v>1</v>
      </c>
      <c r="AL89" s="36">
        <v>1</v>
      </c>
      <c r="AM89" s="36">
        <v>1</v>
      </c>
      <c r="AN89" s="36">
        <v>1</v>
      </c>
      <c r="AO89" s="36">
        <v>1</v>
      </c>
      <c r="AP89" s="36">
        <v>1</v>
      </c>
      <c r="AQ89" s="36">
        <v>1</v>
      </c>
      <c r="AR89" s="92"/>
      <c r="AS89" s="88"/>
      <c r="AT89" s="88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1:55" ht="24.95" customHeight="1" x14ac:dyDescent="0.25">
      <c r="A90" s="24" t="s">
        <v>32</v>
      </c>
      <c r="B90" s="24" t="str">
        <f>B19</f>
        <v>Химия</v>
      </c>
      <c r="C90" s="25" t="s">
        <v>24</v>
      </c>
      <c r="D90" s="26">
        <v>1</v>
      </c>
      <c r="E90" s="26">
        <v>1</v>
      </c>
      <c r="F90" s="26">
        <v>1</v>
      </c>
      <c r="G90" s="26">
        <v>1</v>
      </c>
      <c r="H90" s="26">
        <v>1</v>
      </c>
      <c r="I90" s="26">
        <v>1</v>
      </c>
      <c r="J90" s="26">
        <v>1</v>
      </c>
      <c r="K90" s="26">
        <v>1</v>
      </c>
      <c r="L90" s="26">
        <v>1</v>
      </c>
      <c r="M90" s="26">
        <v>1</v>
      </c>
      <c r="N90" s="26">
        <v>1</v>
      </c>
      <c r="O90" s="26">
        <v>1</v>
      </c>
      <c r="P90" s="26">
        <v>1</v>
      </c>
      <c r="Q90" s="26">
        <v>1</v>
      </c>
      <c r="R90" s="26">
        <v>1</v>
      </c>
      <c r="S90" s="26">
        <v>1</v>
      </c>
      <c r="T90" s="26">
        <v>1</v>
      </c>
      <c r="U90" s="37"/>
      <c r="V90" s="37"/>
      <c r="W90" s="26">
        <v>1</v>
      </c>
      <c r="X90" s="26">
        <v>1</v>
      </c>
      <c r="Y90" s="26">
        <v>1</v>
      </c>
      <c r="Z90" s="26">
        <v>1</v>
      </c>
      <c r="AA90" s="26">
        <v>1</v>
      </c>
      <c r="AB90" s="26">
        <v>1</v>
      </c>
      <c r="AC90" s="26">
        <v>1</v>
      </c>
      <c r="AD90" s="26">
        <v>1</v>
      </c>
      <c r="AE90" s="26">
        <v>1</v>
      </c>
      <c r="AF90" s="26">
        <v>1</v>
      </c>
      <c r="AG90" s="26">
        <v>1</v>
      </c>
      <c r="AH90" s="26">
        <v>1</v>
      </c>
      <c r="AI90" s="26">
        <v>1</v>
      </c>
      <c r="AJ90" s="26">
        <v>1</v>
      </c>
      <c r="AK90" s="26">
        <v>1</v>
      </c>
      <c r="AL90" s="26">
        <v>1</v>
      </c>
      <c r="AM90" s="26">
        <v>1</v>
      </c>
      <c r="AN90" s="26">
        <v>1</v>
      </c>
      <c r="AO90" s="26">
        <v>1</v>
      </c>
      <c r="AP90" s="26">
        <v>1</v>
      </c>
      <c r="AQ90" s="26">
        <v>1</v>
      </c>
      <c r="AR90" s="93"/>
      <c r="AS90" s="88"/>
      <c r="AT90" s="88"/>
      <c r="AU90" s="37"/>
      <c r="AV90" s="37"/>
      <c r="AW90" s="37"/>
      <c r="AX90" s="37"/>
      <c r="AY90" s="37"/>
      <c r="AZ90" s="37"/>
      <c r="BA90" s="37"/>
      <c r="BB90" s="37"/>
      <c r="BC90" s="37"/>
    </row>
    <row r="91" spans="1:55" ht="24.95" customHeight="1" x14ac:dyDescent="0.25">
      <c r="A91" s="29"/>
      <c r="B91" s="35"/>
      <c r="C91" s="31" t="s">
        <v>27</v>
      </c>
      <c r="D91" s="36">
        <v>1</v>
      </c>
      <c r="E91" s="36"/>
      <c r="F91" s="36">
        <v>1</v>
      </c>
      <c r="G91" s="36"/>
      <c r="H91" s="36">
        <v>1</v>
      </c>
      <c r="I91" s="36"/>
      <c r="J91" s="36">
        <v>1</v>
      </c>
      <c r="K91" s="36"/>
      <c r="L91" s="36">
        <v>1</v>
      </c>
      <c r="M91" s="36"/>
      <c r="N91" s="36">
        <v>1</v>
      </c>
      <c r="O91" s="36"/>
      <c r="P91" s="36">
        <v>1</v>
      </c>
      <c r="Q91" s="36"/>
      <c r="R91" s="36">
        <v>1</v>
      </c>
      <c r="S91" s="36"/>
      <c r="T91" s="38"/>
      <c r="U91" s="37"/>
      <c r="V91" s="37"/>
      <c r="W91" s="36">
        <v>1</v>
      </c>
      <c r="X91" s="36"/>
      <c r="Y91" s="36">
        <v>1</v>
      </c>
      <c r="Z91" s="36"/>
      <c r="AA91" s="36">
        <v>1</v>
      </c>
      <c r="AB91" s="36"/>
      <c r="AC91" s="36">
        <v>1</v>
      </c>
      <c r="AD91" s="36"/>
      <c r="AE91" s="36">
        <v>1</v>
      </c>
      <c r="AF91" s="36"/>
      <c r="AG91" s="36">
        <v>1</v>
      </c>
      <c r="AH91" s="36"/>
      <c r="AI91" s="36">
        <v>1</v>
      </c>
      <c r="AJ91" s="36"/>
      <c r="AK91" s="36">
        <v>1</v>
      </c>
      <c r="AL91" s="36"/>
      <c r="AM91" s="36">
        <v>1</v>
      </c>
      <c r="AN91" s="36"/>
      <c r="AO91" s="36">
        <v>1</v>
      </c>
      <c r="AP91" s="36"/>
      <c r="AQ91" s="36">
        <v>1</v>
      </c>
      <c r="AR91" s="92"/>
      <c r="AS91" s="88"/>
      <c r="AT91" s="88"/>
      <c r="AU91" s="37"/>
      <c r="AV91" s="37"/>
      <c r="AW91" s="37"/>
      <c r="AX91" s="37"/>
      <c r="AY91" s="37"/>
      <c r="AZ91" s="37"/>
      <c r="BA91" s="37"/>
      <c r="BB91" s="37"/>
      <c r="BC91" s="37"/>
    </row>
    <row r="92" spans="1:55" ht="24.95" customHeight="1" x14ac:dyDescent="0.25">
      <c r="A92" s="24" t="s">
        <v>33</v>
      </c>
      <c r="B92" s="24" t="str">
        <f>B21</f>
        <v>Физика (профильный)</v>
      </c>
      <c r="C92" s="25" t="s">
        <v>24</v>
      </c>
      <c r="D92" s="26">
        <v>3</v>
      </c>
      <c r="E92" s="26">
        <v>3</v>
      </c>
      <c r="F92" s="26">
        <v>3</v>
      </c>
      <c r="G92" s="26">
        <v>3</v>
      </c>
      <c r="H92" s="26">
        <v>3</v>
      </c>
      <c r="I92" s="26">
        <v>3</v>
      </c>
      <c r="J92" s="26">
        <v>3</v>
      </c>
      <c r="K92" s="26">
        <v>3</v>
      </c>
      <c r="L92" s="26">
        <v>3</v>
      </c>
      <c r="M92" s="26">
        <v>3</v>
      </c>
      <c r="N92" s="26">
        <v>3</v>
      </c>
      <c r="O92" s="26">
        <v>3</v>
      </c>
      <c r="P92" s="26">
        <v>3</v>
      </c>
      <c r="Q92" s="26">
        <v>3</v>
      </c>
      <c r="R92" s="26">
        <v>3</v>
      </c>
      <c r="S92" s="26">
        <v>3</v>
      </c>
      <c r="T92" s="26">
        <v>3</v>
      </c>
      <c r="U92" s="37"/>
      <c r="V92" s="37"/>
      <c r="W92" s="26">
        <v>4</v>
      </c>
      <c r="X92" s="26">
        <v>4</v>
      </c>
      <c r="Y92" s="26">
        <v>4</v>
      </c>
      <c r="Z92" s="26">
        <v>4</v>
      </c>
      <c r="AA92" s="26">
        <v>4</v>
      </c>
      <c r="AB92" s="26">
        <v>4</v>
      </c>
      <c r="AC92" s="26">
        <v>4</v>
      </c>
      <c r="AD92" s="26">
        <v>4</v>
      </c>
      <c r="AE92" s="26">
        <v>4</v>
      </c>
      <c r="AF92" s="26">
        <v>4</v>
      </c>
      <c r="AG92" s="26">
        <v>4</v>
      </c>
      <c r="AH92" s="26">
        <v>4</v>
      </c>
      <c r="AI92" s="26">
        <v>4</v>
      </c>
      <c r="AJ92" s="26">
        <v>4</v>
      </c>
      <c r="AK92" s="26">
        <v>4</v>
      </c>
      <c r="AL92" s="26">
        <v>4</v>
      </c>
      <c r="AM92" s="26">
        <v>4</v>
      </c>
      <c r="AN92" s="26">
        <v>4</v>
      </c>
      <c r="AO92" s="26">
        <v>4</v>
      </c>
      <c r="AP92" s="26">
        <v>4</v>
      </c>
      <c r="AQ92" s="26">
        <v>4</v>
      </c>
      <c r="AR92" s="93"/>
      <c r="AS92" s="88"/>
      <c r="AT92" s="88"/>
      <c r="AU92" s="37"/>
      <c r="AV92" s="37"/>
      <c r="AW92" s="37"/>
      <c r="AX92" s="37"/>
      <c r="AY92" s="37"/>
      <c r="AZ92" s="37"/>
      <c r="BA92" s="37"/>
      <c r="BB92" s="37"/>
      <c r="BC92" s="37"/>
    </row>
    <row r="93" spans="1:55" ht="24.95" customHeight="1" x14ac:dyDescent="0.25">
      <c r="A93" s="29"/>
      <c r="B93" s="35"/>
      <c r="C93" s="31" t="s">
        <v>27</v>
      </c>
      <c r="D93" s="36">
        <v>1</v>
      </c>
      <c r="E93" s="36">
        <v>1</v>
      </c>
      <c r="F93" s="36">
        <v>2</v>
      </c>
      <c r="G93" s="36">
        <v>1</v>
      </c>
      <c r="H93" s="36">
        <v>2</v>
      </c>
      <c r="I93" s="36">
        <v>1</v>
      </c>
      <c r="J93" s="36">
        <v>2</v>
      </c>
      <c r="K93" s="36">
        <v>1</v>
      </c>
      <c r="L93" s="36">
        <v>2</v>
      </c>
      <c r="M93" s="36">
        <v>1</v>
      </c>
      <c r="N93" s="36">
        <v>2</v>
      </c>
      <c r="O93" s="36">
        <v>1</v>
      </c>
      <c r="P93" s="36">
        <v>2</v>
      </c>
      <c r="Q93" s="36">
        <v>1</v>
      </c>
      <c r="R93" s="36">
        <v>2</v>
      </c>
      <c r="S93" s="36">
        <v>1</v>
      </c>
      <c r="T93" s="36">
        <v>2</v>
      </c>
      <c r="U93" s="37"/>
      <c r="V93" s="37"/>
      <c r="W93" s="36">
        <v>3</v>
      </c>
      <c r="X93" s="36">
        <v>2</v>
      </c>
      <c r="Y93" s="36">
        <v>2</v>
      </c>
      <c r="Z93" s="36">
        <v>2</v>
      </c>
      <c r="AA93" s="36">
        <v>2</v>
      </c>
      <c r="AB93" s="36">
        <v>2</v>
      </c>
      <c r="AC93" s="36">
        <v>2</v>
      </c>
      <c r="AD93" s="36">
        <v>2</v>
      </c>
      <c r="AE93" s="36">
        <v>2</v>
      </c>
      <c r="AF93" s="36">
        <v>2</v>
      </c>
      <c r="AG93" s="36">
        <v>2</v>
      </c>
      <c r="AH93" s="36">
        <v>2</v>
      </c>
      <c r="AI93" s="36">
        <v>2</v>
      </c>
      <c r="AJ93" s="36">
        <v>2</v>
      </c>
      <c r="AK93" s="36">
        <v>2</v>
      </c>
      <c r="AL93" s="36">
        <v>2</v>
      </c>
      <c r="AM93" s="36">
        <v>2</v>
      </c>
      <c r="AN93" s="36">
        <v>2</v>
      </c>
      <c r="AO93" s="36">
        <v>2</v>
      </c>
      <c r="AP93" s="36">
        <v>2</v>
      </c>
      <c r="AQ93" s="36">
        <v>2</v>
      </c>
      <c r="AR93" s="92"/>
      <c r="AS93" s="88"/>
      <c r="AT93" s="88"/>
      <c r="AU93" s="37"/>
      <c r="AV93" s="37"/>
      <c r="AW93" s="37"/>
      <c r="AX93" s="37"/>
      <c r="AY93" s="37"/>
      <c r="AZ93" s="37"/>
      <c r="BA93" s="37"/>
      <c r="BB93" s="37"/>
      <c r="BC93" s="37"/>
    </row>
    <row r="94" spans="1:55" ht="24.95" customHeight="1" x14ac:dyDescent="0.25">
      <c r="A94" s="24" t="s">
        <v>34</v>
      </c>
      <c r="B94" s="24" t="str">
        <f>B23</f>
        <v>Биология</v>
      </c>
      <c r="C94" s="25" t="s">
        <v>24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8"/>
      <c r="V94" s="18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93"/>
      <c r="AS94" s="88"/>
      <c r="AT94" s="88"/>
      <c r="AU94" s="37"/>
      <c r="AV94" s="37"/>
      <c r="AW94" s="37"/>
      <c r="AX94" s="37"/>
      <c r="AY94" s="37"/>
      <c r="AZ94" s="37"/>
      <c r="BA94" s="37"/>
      <c r="BB94" s="37"/>
      <c r="BC94" s="37"/>
    </row>
    <row r="95" spans="1:55" ht="24.95" customHeight="1" x14ac:dyDescent="0.25">
      <c r="A95" s="29"/>
      <c r="B95" s="35"/>
      <c r="C95" s="31" t="s">
        <v>27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7"/>
      <c r="V95" s="37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92"/>
      <c r="AS95" s="88"/>
      <c r="AT95" s="88"/>
      <c r="AU95" s="37"/>
      <c r="AV95" s="37"/>
      <c r="AW95" s="37"/>
      <c r="AX95" s="37"/>
      <c r="AY95" s="37"/>
      <c r="AZ95" s="37"/>
      <c r="BA95" s="37"/>
      <c r="BB95" s="37"/>
      <c r="BC95" s="37"/>
    </row>
    <row r="96" spans="1:55" ht="24.95" customHeight="1" x14ac:dyDescent="0.25">
      <c r="A96" s="24" t="str">
        <f>'[1]НАЛАДЧИК МЕХАНООБРАБОТКА'!A15</f>
        <v>ОДБ.09</v>
      </c>
      <c r="B96" s="24" t="str">
        <f>'[1]НАЛАДЧИК МЕХАНООБРАБОТКА'!B15</f>
        <v>Биология ( вкл.экологию)</v>
      </c>
      <c r="C96" s="25" t="s">
        <v>24</v>
      </c>
      <c r="D96" s="26">
        <v>1</v>
      </c>
      <c r="E96" s="26">
        <v>1</v>
      </c>
      <c r="F96" s="26">
        <v>1</v>
      </c>
      <c r="G96" s="26">
        <v>1</v>
      </c>
      <c r="H96" s="26">
        <v>1</v>
      </c>
      <c r="I96" s="26">
        <v>1</v>
      </c>
      <c r="J96" s="26">
        <v>1</v>
      </c>
      <c r="K96" s="26">
        <v>1</v>
      </c>
      <c r="L96" s="26">
        <v>1</v>
      </c>
      <c r="M96" s="26">
        <v>1</v>
      </c>
      <c r="N96" s="26">
        <v>1</v>
      </c>
      <c r="O96" s="26">
        <v>1</v>
      </c>
      <c r="P96" s="26">
        <v>1</v>
      </c>
      <c r="Q96" s="26">
        <v>1</v>
      </c>
      <c r="R96" s="26">
        <v>1</v>
      </c>
      <c r="S96" s="26">
        <v>1</v>
      </c>
      <c r="T96" s="26">
        <v>1</v>
      </c>
      <c r="U96" s="37"/>
      <c r="V96" s="37"/>
      <c r="W96" s="26">
        <v>1</v>
      </c>
      <c r="X96" s="26">
        <v>1</v>
      </c>
      <c r="Y96" s="26">
        <v>1</v>
      </c>
      <c r="Z96" s="26">
        <v>1</v>
      </c>
      <c r="AA96" s="26">
        <v>1</v>
      </c>
      <c r="AB96" s="26">
        <v>1</v>
      </c>
      <c r="AC96" s="26">
        <v>1</v>
      </c>
      <c r="AD96" s="26">
        <v>1</v>
      </c>
      <c r="AE96" s="26">
        <v>1</v>
      </c>
      <c r="AF96" s="26">
        <v>1</v>
      </c>
      <c r="AG96" s="26">
        <v>1</v>
      </c>
      <c r="AH96" s="26">
        <v>1</v>
      </c>
      <c r="AI96" s="26">
        <v>1</v>
      </c>
      <c r="AJ96" s="26">
        <v>1</v>
      </c>
      <c r="AK96" s="26">
        <v>1</v>
      </c>
      <c r="AL96" s="26">
        <v>1</v>
      </c>
      <c r="AM96" s="26">
        <v>1</v>
      </c>
      <c r="AN96" s="26">
        <v>1</v>
      </c>
      <c r="AO96" s="26">
        <v>1</v>
      </c>
      <c r="AP96" s="26">
        <v>1</v>
      </c>
      <c r="AQ96" s="26">
        <v>1</v>
      </c>
      <c r="AR96" s="92"/>
      <c r="AS96" s="88"/>
      <c r="AT96" s="88"/>
      <c r="AU96" s="37"/>
      <c r="AV96" s="37"/>
      <c r="AW96" s="37"/>
      <c r="AX96" s="37"/>
      <c r="AY96" s="37"/>
      <c r="AZ96" s="37"/>
      <c r="BA96" s="37"/>
      <c r="BB96" s="37"/>
      <c r="BC96" s="37"/>
    </row>
    <row r="97" spans="1:55" ht="24.95" customHeight="1" x14ac:dyDescent="0.25">
      <c r="A97" s="29"/>
      <c r="B97" s="35"/>
      <c r="C97" s="31" t="s">
        <v>27</v>
      </c>
      <c r="D97" s="36"/>
      <c r="E97" s="36">
        <v>1</v>
      </c>
      <c r="F97" s="36"/>
      <c r="G97" s="36">
        <v>1</v>
      </c>
      <c r="H97" s="36"/>
      <c r="I97" s="36">
        <v>1</v>
      </c>
      <c r="J97" s="36"/>
      <c r="K97" s="36">
        <v>1</v>
      </c>
      <c r="L97" s="36"/>
      <c r="M97" s="36">
        <v>1</v>
      </c>
      <c r="N97" s="36"/>
      <c r="O97" s="36">
        <v>1</v>
      </c>
      <c r="P97" s="36"/>
      <c r="Q97" s="36">
        <v>1</v>
      </c>
      <c r="R97" s="36"/>
      <c r="S97" s="36">
        <v>1</v>
      </c>
      <c r="T97" s="36"/>
      <c r="U97" s="37"/>
      <c r="V97" s="37"/>
      <c r="W97" s="36">
        <v>1</v>
      </c>
      <c r="X97" s="36"/>
      <c r="Y97" s="36">
        <v>1</v>
      </c>
      <c r="Z97" s="36"/>
      <c r="AA97" s="36">
        <v>1</v>
      </c>
      <c r="AB97" s="36"/>
      <c r="AC97" s="36">
        <v>1</v>
      </c>
      <c r="AD97" s="36"/>
      <c r="AE97" s="36">
        <v>1</v>
      </c>
      <c r="AF97" s="36"/>
      <c r="AG97" s="36">
        <v>1</v>
      </c>
      <c r="AH97" s="36"/>
      <c r="AI97" s="36">
        <v>1</v>
      </c>
      <c r="AJ97" s="36"/>
      <c r="AK97" s="36">
        <v>1</v>
      </c>
      <c r="AL97" s="36"/>
      <c r="AM97" s="36">
        <v>1</v>
      </c>
      <c r="AN97" s="36"/>
      <c r="AO97" s="36">
        <v>1</v>
      </c>
      <c r="AP97" s="36"/>
      <c r="AQ97" s="36">
        <v>1</v>
      </c>
      <c r="AR97" s="92"/>
      <c r="AS97" s="88"/>
      <c r="AT97" s="88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1:55" ht="24.95" customHeight="1" x14ac:dyDescent="0.25">
      <c r="A98" s="24" t="s">
        <v>51</v>
      </c>
      <c r="B98" s="24" t="str">
        <f>B27</f>
        <v>География</v>
      </c>
      <c r="C98" s="25" t="s">
        <v>24</v>
      </c>
      <c r="D98" s="94">
        <v>1</v>
      </c>
      <c r="E98" s="94">
        <v>1</v>
      </c>
      <c r="F98" s="94">
        <v>1</v>
      </c>
      <c r="G98" s="94">
        <v>1</v>
      </c>
      <c r="H98" s="94">
        <v>1</v>
      </c>
      <c r="I98" s="94">
        <v>1</v>
      </c>
      <c r="J98" s="94">
        <v>1</v>
      </c>
      <c r="K98" s="94">
        <v>1</v>
      </c>
      <c r="L98" s="94">
        <v>1</v>
      </c>
      <c r="M98" s="94">
        <v>1</v>
      </c>
      <c r="N98" s="94">
        <v>1</v>
      </c>
      <c r="O98" s="94">
        <v>1</v>
      </c>
      <c r="P98" s="94">
        <v>1</v>
      </c>
      <c r="Q98" s="94">
        <v>1</v>
      </c>
      <c r="R98" s="94">
        <v>1</v>
      </c>
      <c r="S98" s="94">
        <v>1</v>
      </c>
      <c r="T98" s="94">
        <v>1</v>
      </c>
      <c r="U98" s="37"/>
      <c r="V98" s="37"/>
      <c r="W98" s="94">
        <v>2</v>
      </c>
      <c r="X98" s="94">
        <v>2</v>
      </c>
      <c r="Y98" s="94">
        <v>2</v>
      </c>
      <c r="Z98" s="94">
        <v>2</v>
      </c>
      <c r="AA98" s="94">
        <v>2</v>
      </c>
      <c r="AB98" s="94">
        <v>2</v>
      </c>
      <c r="AC98" s="94">
        <v>2</v>
      </c>
      <c r="AD98" s="94">
        <v>2</v>
      </c>
      <c r="AE98" s="94">
        <v>2</v>
      </c>
      <c r="AF98" s="94">
        <v>2</v>
      </c>
      <c r="AG98" s="94">
        <v>2</v>
      </c>
      <c r="AH98" s="94">
        <v>2</v>
      </c>
      <c r="AI98" s="94">
        <v>2</v>
      </c>
      <c r="AJ98" s="94">
        <v>2</v>
      </c>
      <c r="AK98" s="94">
        <v>2</v>
      </c>
      <c r="AL98" s="94">
        <v>2</v>
      </c>
      <c r="AM98" s="94">
        <v>2</v>
      </c>
      <c r="AN98" s="94">
        <v>2</v>
      </c>
      <c r="AO98" s="94">
        <v>2</v>
      </c>
      <c r="AP98" s="94">
        <v>2</v>
      </c>
      <c r="AQ98" s="94">
        <v>2</v>
      </c>
      <c r="AR98" s="93"/>
      <c r="AS98" s="88"/>
      <c r="AT98" s="88"/>
      <c r="AU98" s="37"/>
      <c r="AV98" s="37"/>
      <c r="AW98" s="37"/>
      <c r="AX98" s="37"/>
      <c r="AY98" s="37"/>
      <c r="AZ98" s="37"/>
      <c r="BA98" s="37"/>
      <c r="BB98" s="37"/>
      <c r="BC98" s="37"/>
    </row>
    <row r="99" spans="1:55" ht="24.95" customHeight="1" x14ac:dyDescent="0.25">
      <c r="A99" s="29"/>
      <c r="B99" s="35"/>
      <c r="C99" s="31" t="s">
        <v>27</v>
      </c>
      <c r="D99" s="36"/>
      <c r="E99" s="36">
        <v>1</v>
      </c>
      <c r="F99" s="36"/>
      <c r="G99" s="36">
        <v>1</v>
      </c>
      <c r="H99" s="36"/>
      <c r="I99" s="36">
        <v>1</v>
      </c>
      <c r="J99" s="36"/>
      <c r="K99" s="36">
        <v>1</v>
      </c>
      <c r="L99" s="36"/>
      <c r="M99" s="36">
        <v>1</v>
      </c>
      <c r="N99" s="36"/>
      <c r="O99" s="36">
        <v>1</v>
      </c>
      <c r="P99" s="36"/>
      <c r="Q99" s="36">
        <v>1</v>
      </c>
      <c r="R99" s="36"/>
      <c r="S99" s="36">
        <v>1</v>
      </c>
      <c r="T99" s="38"/>
      <c r="U99" s="37"/>
      <c r="V99" s="37"/>
      <c r="W99" s="36">
        <v>1</v>
      </c>
      <c r="X99" s="36">
        <v>1</v>
      </c>
      <c r="Y99" s="36">
        <v>1</v>
      </c>
      <c r="Z99" s="36">
        <v>1</v>
      </c>
      <c r="AA99" s="36">
        <v>1</v>
      </c>
      <c r="AB99" s="36">
        <v>1</v>
      </c>
      <c r="AC99" s="36">
        <v>1</v>
      </c>
      <c r="AD99" s="36">
        <v>1</v>
      </c>
      <c r="AE99" s="36">
        <v>1</v>
      </c>
      <c r="AF99" s="36">
        <v>1</v>
      </c>
      <c r="AG99" s="36">
        <v>1</v>
      </c>
      <c r="AH99" s="36">
        <v>1</v>
      </c>
      <c r="AI99" s="36">
        <v>1</v>
      </c>
      <c r="AJ99" s="36">
        <v>1</v>
      </c>
      <c r="AK99" s="36">
        <v>1</v>
      </c>
      <c r="AL99" s="36">
        <v>1</v>
      </c>
      <c r="AM99" s="36">
        <v>1</v>
      </c>
      <c r="AN99" s="36">
        <v>1</v>
      </c>
      <c r="AO99" s="36">
        <v>1</v>
      </c>
      <c r="AP99" s="36">
        <v>1</v>
      </c>
      <c r="AQ99" s="36">
        <v>1</v>
      </c>
      <c r="AR99" s="92"/>
      <c r="AS99" s="88"/>
      <c r="AT99" s="88"/>
      <c r="AU99" s="37"/>
      <c r="AV99" s="37"/>
      <c r="AW99" s="37"/>
      <c r="AX99" s="37"/>
      <c r="AY99" s="37"/>
      <c r="AZ99" s="37"/>
      <c r="BA99" s="37"/>
      <c r="BB99" s="37"/>
      <c r="BC99" s="37"/>
    </row>
    <row r="100" spans="1:55" ht="24.95" customHeight="1" x14ac:dyDescent="0.25">
      <c r="A100" s="24" t="s">
        <v>52</v>
      </c>
      <c r="B100" s="24" t="str">
        <f>B29</f>
        <v>Математика (профильный)</v>
      </c>
      <c r="C100" s="25" t="s">
        <v>24</v>
      </c>
      <c r="D100" s="26">
        <v>4</v>
      </c>
      <c r="E100" s="26">
        <v>4</v>
      </c>
      <c r="F100" s="26">
        <v>4</v>
      </c>
      <c r="G100" s="26">
        <v>4</v>
      </c>
      <c r="H100" s="26">
        <v>4</v>
      </c>
      <c r="I100" s="26">
        <v>4</v>
      </c>
      <c r="J100" s="26">
        <v>4</v>
      </c>
      <c r="K100" s="26">
        <v>4</v>
      </c>
      <c r="L100" s="26">
        <v>4</v>
      </c>
      <c r="M100" s="26">
        <v>4</v>
      </c>
      <c r="N100" s="26">
        <v>4</v>
      </c>
      <c r="O100" s="26">
        <v>4</v>
      </c>
      <c r="P100" s="26">
        <v>4</v>
      </c>
      <c r="Q100" s="26">
        <v>4</v>
      </c>
      <c r="R100" s="26">
        <v>4</v>
      </c>
      <c r="S100" s="26">
        <v>4</v>
      </c>
      <c r="T100" s="26">
        <v>4</v>
      </c>
      <c r="U100" s="37"/>
      <c r="V100" s="37"/>
      <c r="W100" s="26">
        <v>4</v>
      </c>
      <c r="X100" s="26">
        <v>4</v>
      </c>
      <c r="Y100" s="26">
        <v>4</v>
      </c>
      <c r="Z100" s="26">
        <v>4</v>
      </c>
      <c r="AA100" s="26">
        <v>4</v>
      </c>
      <c r="AB100" s="26">
        <v>4</v>
      </c>
      <c r="AC100" s="26">
        <v>4</v>
      </c>
      <c r="AD100" s="26">
        <v>4</v>
      </c>
      <c r="AE100" s="26">
        <v>4</v>
      </c>
      <c r="AF100" s="26">
        <v>4</v>
      </c>
      <c r="AG100" s="26">
        <v>4</v>
      </c>
      <c r="AH100" s="26">
        <v>4</v>
      </c>
      <c r="AI100" s="26">
        <v>4</v>
      </c>
      <c r="AJ100" s="26">
        <v>4</v>
      </c>
      <c r="AK100" s="26">
        <v>4</v>
      </c>
      <c r="AL100" s="26">
        <v>4</v>
      </c>
      <c r="AM100" s="26">
        <v>4</v>
      </c>
      <c r="AN100" s="26">
        <v>4</v>
      </c>
      <c r="AO100" s="26">
        <v>4</v>
      </c>
      <c r="AP100" s="26">
        <v>4</v>
      </c>
      <c r="AQ100" s="26">
        <v>4</v>
      </c>
      <c r="AR100" s="93"/>
      <c r="AS100" s="88"/>
      <c r="AT100" s="88"/>
      <c r="AU100" s="37"/>
      <c r="AV100" s="37"/>
      <c r="AW100" s="37"/>
      <c r="AX100" s="37"/>
      <c r="AY100" s="37"/>
      <c r="AZ100" s="37"/>
      <c r="BA100" s="37"/>
      <c r="BB100" s="37"/>
      <c r="BC100" s="37"/>
    </row>
    <row r="101" spans="1:55" ht="24.95" customHeight="1" x14ac:dyDescent="0.25">
      <c r="A101" s="35"/>
      <c r="B101" s="35"/>
      <c r="C101" s="31" t="s">
        <v>27</v>
      </c>
      <c r="D101" s="36">
        <v>2</v>
      </c>
      <c r="E101" s="36">
        <v>2</v>
      </c>
      <c r="F101" s="36">
        <v>2</v>
      </c>
      <c r="G101" s="36">
        <v>2</v>
      </c>
      <c r="H101" s="36">
        <v>2</v>
      </c>
      <c r="I101" s="36">
        <v>2</v>
      </c>
      <c r="J101" s="36">
        <v>2</v>
      </c>
      <c r="K101" s="36">
        <v>2</v>
      </c>
      <c r="L101" s="36">
        <v>2</v>
      </c>
      <c r="M101" s="36">
        <v>2</v>
      </c>
      <c r="N101" s="36">
        <v>2</v>
      </c>
      <c r="O101" s="36">
        <v>2</v>
      </c>
      <c r="P101" s="36">
        <v>2</v>
      </c>
      <c r="Q101" s="36">
        <v>2</v>
      </c>
      <c r="R101" s="36">
        <v>2</v>
      </c>
      <c r="S101" s="36">
        <v>2</v>
      </c>
      <c r="T101" s="36">
        <v>2</v>
      </c>
      <c r="U101" s="37"/>
      <c r="V101" s="37"/>
      <c r="W101" s="36">
        <v>2</v>
      </c>
      <c r="X101" s="36">
        <v>2</v>
      </c>
      <c r="Y101" s="36">
        <v>2</v>
      </c>
      <c r="Z101" s="36">
        <v>2</v>
      </c>
      <c r="AA101" s="36">
        <v>2</v>
      </c>
      <c r="AB101" s="36">
        <v>2</v>
      </c>
      <c r="AC101" s="36">
        <v>2</v>
      </c>
      <c r="AD101" s="36">
        <v>2</v>
      </c>
      <c r="AE101" s="36">
        <v>2</v>
      </c>
      <c r="AF101" s="36">
        <v>2</v>
      </c>
      <c r="AG101" s="36">
        <v>2</v>
      </c>
      <c r="AH101" s="36">
        <v>2</v>
      </c>
      <c r="AI101" s="36">
        <v>2</v>
      </c>
      <c r="AJ101" s="36">
        <v>2</v>
      </c>
      <c r="AK101" s="36">
        <v>2</v>
      </c>
      <c r="AL101" s="36">
        <v>2</v>
      </c>
      <c r="AM101" s="36">
        <v>2</v>
      </c>
      <c r="AN101" s="36">
        <v>2</v>
      </c>
      <c r="AO101" s="36">
        <v>2</v>
      </c>
      <c r="AP101" s="36">
        <v>2</v>
      </c>
      <c r="AQ101" s="36">
        <v>2</v>
      </c>
      <c r="AR101" s="92"/>
      <c r="AS101" s="88"/>
      <c r="AT101" s="88"/>
      <c r="AU101" s="37"/>
      <c r="AV101" s="37"/>
      <c r="AW101" s="37"/>
      <c r="AX101" s="37"/>
      <c r="AY101" s="37"/>
      <c r="AZ101" s="37"/>
      <c r="BA101" s="37"/>
      <c r="BB101" s="37"/>
      <c r="BC101" s="37"/>
    </row>
    <row r="102" spans="1:55" ht="24.95" customHeight="1" x14ac:dyDescent="0.25">
      <c r="A102" s="24" t="s">
        <v>53</v>
      </c>
      <c r="B102" s="24" t="str">
        <f>B31</f>
        <v>Информатика и ИКТ (профильный)</v>
      </c>
      <c r="C102" s="25" t="s">
        <v>24</v>
      </c>
      <c r="D102" s="26">
        <v>1</v>
      </c>
      <c r="E102" s="26">
        <v>1</v>
      </c>
      <c r="F102" s="26">
        <v>1</v>
      </c>
      <c r="G102" s="26">
        <v>1</v>
      </c>
      <c r="H102" s="26">
        <v>1</v>
      </c>
      <c r="I102" s="26">
        <v>1</v>
      </c>
      <c r="J102" s="26">
        <v>1</v>
      </c>
      <c r="K102" s="26">
        <v>1</v>
      </c>
      <c r="L102" s="26">
        <v>1</v>
      </c>
      <c r="M102" s="26">
        <v>1</v>
      </c>
      <c r="N102" s="26">
        <v>1</v>
      </c>
      <c r="O102" s="26">
        <v>1</v>
      </c>
      <c r="P102" s="26">
        <v>1</v>
      </c>
      <c r="Q102" s="26">
        <v>1</v>
      </c>
      <c r="R102" s="26">
        <v>1</v>
      </c>
      <c r="S102" s="26">
        <v>1</v>
      </c>
      <c r="T102" s="26">
        <v>1</v>
      </c>
      <c r="U102" s="18"/>
      <c r="V102" s="18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93"/>
      <c r="AS102" s="88"/>
      <c r="AT102" s="88"/>
      <c r="AU102" s="37"/>
      <c r="AV102" s="37"/>
      <c r="AW102" s="37"/>
      <c r="AX102" s="37"/>
      <c r="AY102" s="37"/>
      <c r="AZ102" s="37"/>
      <c r="BA102" s="37"/>
      <c r="BB102" s="37"/>
      <c r="BC102" s="37"/>
    </row>
    <row r="103" spans="1:55" ht="24.95" customHeight="1" x14ac:dyDescent="0.25">
      <c r="A103" s="35"/>
      <c r="B103" s="35"/>
      <c r="C103" s="31" t="s">
        <v>27</v>
      </c>
      <c r="D103" s="36">
        <v>1</v>
      </c>
      <c r="E103" s="36"/>
      <c r="F103" s="36">
        <v>1</v>
      </c>
      <c r="G103" s="36"/>
      <c r="H103" s="36">
        <v>1</v>
      </c>
      <c r="I103" s="36"/>
      <c r="J103" s="36">
        <v>1</v>
      </c>
      <c r="K103" s="36"/>
      <c r="L103" s="36">
        <v>1</v>
      </c>
      <c r="M103" s="36"/>
      <c r="N103" s="36">
        <v>1</v>
      </c>
      <c r="O103" s="36"/>
      <c r="P103" s="36">
        <v>1</v>
      </c>
      <c r="Q103" s="36"/>
      <c r="R103" s="36"/>
      <c r="S103" s="36"/>
      <c r="T103" s="36"/>
      <c r="U103" s="37"/>
      <c r="V103" s="37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92"/>
      <c r="AS103" s="88"/>
      <c r="AT103" s="88"/>
      <c r="AU103" s="37"/>
      <c r="AV103" s="37"/>
      <c r="AW103" s="37"/>
      <c r="AX103" s="37"/>
      <c r="AY103" s="37"/>
      <c r="AZ103" s="37"/>
      <c r="BA103" s="37"/>
      <c r="BB103" s="37"/>
      <c r="BC103" s="37"/>
    </row>
    <row r="104" spans="1:55" ht="24.95" customHeight="1" x14ac:dyDescent="0.25">
      <c r="A104" s="24" t="s">
        <v>54</v>
      </c>
      <c r="B104" s="24" t="str">
        <f>B33</f>
        <v>ОБЖ</v>
      </c>
      <c r="C104" s="25" t="s">
        <v>24</v>
      </c>
      <c r="D104" s="26">
        <v>1</v>
      </c>
      <c r="E104" s="26">
        <v>1</v>
      </c>
      <c r="F104" s="26">
        <v>1</v>
      </c>
      <c r="G104" s="26">
        <v>1</v>
      </c>
      <c r="H104" s="26">
        <v>1</v>
      </c>
      <c r="I104" s="26">
        <v>1</v>
      </c>
      <c r="J104" s="26">
        <v>1</v>
      </c>
      <c r="K104" s="26">
        <v>1</v>
      </c>
      <c r="L104" s="26">
        <v>1</v>
      </c>
      <c r="M104" s="26">
        <v>1</v>
      </c>
      <c r="N104" s="26">
        <v>1</v>
      </c>
      <c r="O104" s="26">
        <v>1</v>
      </c>
      <c r="P104" s="26">
        <v>1</v>
      </c>
      <c r="Q104" s="26">
        <v>1</v>
      </c>
      <c r="R104" s="26">
        <v>1</v>
      </c>
      <c r="S104" s="26">
        <v>1</v>
      </c>
      <c r="T104" s="26">
        <v>1</v>
      </c>
      <c r="U104" s="37"/>
      <c r="V104" s="37"/>
      <c r="W104" s="26">
        <v>1</v>
      </c>
      <c r="X104" s="26">
        <v>1</v>
      </c>
      <c r="Y104" s="26">
        <v>1</v>
      </c>
      <c r="Z104" s="26">
        <v>1</v>
      </c>
      <c r="AA104" s="26">
        <v>1</v>
      </c>
      <c r="AB104" s="26">
        <v>1</v>
      </c>
      <c r="AC104" s="26">
        <v>1</v>
      </c>
      <c r="AD104" s="26">
        <v>1</v>
      </c>
      <c r="AE104" s="26">
        <v>1</v>
      </c>
      <c r="AF104" s="26">
        <v>1</v>
      </c>
      <c r="AG104" s="26">
        <v>1</v>
      </c>
      <c r="AH104" s="26">
        <v>1</v>
      </c>
      <c r="AI104" s="26">
        <v>1</v>
      </c>
      <c r="AJ104" s="26">
        <v>1</v>
      </c>
      <c r="AK104" s="26">
        <v>1</v>
      </c>
      <c r="AL104" s="26">
        <v>1</v>
      </c>
      <c r="AM104" s="26">
        <v>1</v>
      </c>
      <c r="AN104" s="26">
        <v>1</v>
      </c>
      <c r="AO104" s="26">
        <v>1</v>
      </c>
      <c r="AP104" s="26">
        <v>1</v>
      </c>
      <c r="AQ104" s="26">
        <v>1</v>
      </c>
      <c r="AR104" s="93"/>
      <c r="AS104" s="88"/>
      <c r="AT104" s="88"/>
      <c r="AU104" s="37"/>
      <c r="AV104" s="37"/>
      <c r="AW104" s="37"/>
      <c r="AX104" s="37"/>
      <c r="AY104" s="37"/>
      <c r="AZ104" s="37"/>
      <c r="BA104" s="37"/>
      <c r="BB104" s="37"/>
      <c r="BC104" s="37"/>
    </row>
    <row r="105" spans="1:55" ht="24.95" customHeight="1" x14ac:dyDescent="0.25">
      <c r="A105" s="35"/>
      <c r="B105" s="35"/>
      <c r="C105" s="31" t="s">
        <v>27</v>
      </c>
      <c r="D105" s="36"/>
      <c r="E105" s="36">
        <v>1</v>
      </c>
      <c r="F105" s="36"/>
      <c r="G105" s="36">
        <v>1</v>
      </c>
      <c r="H105" s="36">
        <v>1</v>
      </c>
      <c r="I105" s="36"/>
      <c r="J105" s="36">
        <v>1</v>
      </c>
      <c r="K105" s="36"/>
      <c r="L105" s="36">
        <v>1</v>
      </c>
      <c r="M105" s="36"/>
      <c r="N105" s="36">
        <v>1</v>
      </c>
      <c r="O105" s="36"/>
      <c r="P105" s="36">
        <v>1</v>
      </c>
      <c r="Q105" s="36"/>
      <c r="R105" s="36">
        <v>1</v>
      </c>
      <c r="S105" s="36"/>
      <c r="T105" s="36"/>
      <c r="U105" s="37"/>
      <c r="V105" s="37"/>
      <c r="W105" s="36">
        <v>1</v>
      </c>
      <c r="X105" s="36"/>
      <c r="Y105" s="36">
        <v>1</v>
      </c>
      <c r="Z105" s="36"/>
      <c r="AA105" s="36">
        <v>1</v>
      </c>
      <c r="AB105" s="36"/>
      <c r="AC105" s="36">
        <v>1</v>
      </c>
      <c r="AD105" s="36"/>
      <c r="AE105" s="36"/>
      <c r="AF105" s="36"/>
      <c r="AG105" s="36">
        <v>1</v>
      </c>
      <c r="AH105" s="36"/>
      <c r="AI105" s="36">
        <v>1</v>
      </c>
      <c r="AJ105" s="36"/>
      <c r="AK105" s="36">
        <v>1</v>
      </c>
      <c r="AL105" s="36"/>
      <c r="AM105" s="36">
        <v>1</v>
      </c>
      <c r="AN105" s="36"/>
      <c r="AO105" s="36">
        <v>1</v>
      </c>
      <c r="AP105" s="36"/>
      <c r="AQ105" s="36">
        <v>1</v>
      </c>
      <c r="AR105" s="92"/>
      <c r="AS105" s="88"/>
      <c r="AT105" s="88"/>
      <c r="AU105" s="37"/>
      <c r="AV105" s="37"/>
      <c r="AW105" s="37"/>
      <c r="AX105" s="37"/>
      <c r="AY105" s="37"/>
      <c r="AZ105" s="37"/>
      <c r="BA105" s="37"/>
      <c r="BB105" s="37"/>
      <c r="BC105" s="37"/>
    </row>
    <row r="106" spans="1:55" ht="24.95" customHeight="1" x14ac:dyDescent="0.25">
      <c r="A106" s="24" t="s">
        <v>55</v>
      </c>
      <c r="B106" s="24" t="str">
        <f>B35</f>
        <v>Физическая культура</v>
      </c>
      <c r="C106" s="25" t="s">
        <v>24</v>
      </c>
      <c r="D106" s="26">
        <v>3</v>
      </c>
      <c r="E106" s="26">
        <v>3</v>
      </c>
      <c r="F106" s="26">
        <v>3</v>
      </c>
      <c r="G106" s="26">
        <v>3</v>
      </c>
      <c r="H106" s="26">
        <v>3</v>
      </c>
      <c r="I106" s="26">
        <v>3</v>
      </c>
      <c r="J106" s="26">
        <v>3</v>
      </c>
      <c r="K106" s="26">
        <v>3</v>
      </c>
      <c r="L106" s="26">
        <v>3</v>
      </c>
      <c r="M106" s="26">
        <v>3</v>
      </c>
      <c r="N106" s="26">
        <v>3</v>
      </c>
      <c r="O106" s="26">
        <v>3</v>
      </c>
      <c r="P106" s="26">
        <v>3</v>
      </c>
      <c r="Q106" s="26">
        <v>3</v>
      </c>
      <c r="R106" s="26">
        <v>3</v>
      </c>
      <c r="S106" s="26">
        <v>3</v>
      </c>
      <c r="T106" s="26">
        <v>3</v>
      </c>
      <c r="U106" s="18"/>
      <c r="V106" s="18"/>
      <c r="W106" s="26">
        <v>2</v>
      </c>
      <c r="X106" s="26">
        <v>2</v>
      </c>
      <c r="Y106" s="26">
        <v>2</v>
      </c>
      <c r="Z106" s="26">
        <v>2</v>
      </c>
      <c r="AA106" s="26">
        <v>2</v>
      </c>
      <c r="AB106" s="26">
        <v>2</v>
      </c>
      <c r="AC106" s="26">
        <v>2</v>
      </c>
      <c r="AD106" s="26">
        <v>2</v>
      </c>
      <c r="AE106" s="26">
        <v>2</v>
      </c>
      <c r="AF106" s="26">
        <v>2</v>
      </c>
      <c r="AG106" s="26">
        <v>2</v>
      </c>
      <c r="AH106" s="26">
        <v>2</v>
      </c>
      <c r="AI106" s="26">
        <v>2</v>
      </c>
      <c r="AJ106" s="26">
        <v>2</v>
      </c>
      <c r="AK106" s="26">
        <v>2</v>
      </c>
      <c r="AL106" s="26">
        <v>2</v>
      </c>
      <c r="AM106" s="26">
        <v>2</v>
      </c>
      <c r="AN106" s="26">
        <v>2</v>
      </c>
      <c r="AO106" s="26">
        <v>2</v>
      </c>
      <c r="AP106" s="26">
        <v>2</v>
      </c>
      <c r="AQ106" s="26">
        <v>2</v>
      </c>
      <c r="AR106" s="93"/>
      <c r="AS106" s="88"/>
      <c r="AT106" s="88"/>
      <c r="AU106" s="37"/>
      <c r="AV106" s="37"/>
      <c r="AW106" s="37"/>
      <c r="AX106" s="37"/>
      <c r="AY106" s="37"/>
      <c r="AZ106" s="37"/>
      <c r="BA106" s="37"/>
      <c r="BB106" s="37"/>
      <c r="BC106" s="37"/>
    </row>
    <row r="107" spans="1:55" ht="24.95" customHeight="1" x14ac:dyDescent="0.25">
      <c r="A107" s="35"/>
      <c r="B107" s="35"/>
      <c r="C107" s="31" t="s">
        <v>27</v>
      </c>
      <c r="D107" s="36">
        <v>1</v>
      </c>
      <c r="E107" s="36">
        <v>2</v>
      </c>
      <c r="F107" s="36">
        <v>1</v>
      </c>
      <c r="G107" s="36">
        <v>2</v>
      </c>
      <c r="H107" s="36">
        <v>1</v>
      </c>
      <c r="I107" s="36">
        <v>2</v>
      </c>
      <c r="J107" s="36">
        <v>1</v>
      </c>
      <c r="K107" s="36">
        <v>2</v>
      </c>
      <c r="L107" s="36">
        <v>1</v>
      </c>
      <c r="M107" s="36">
        <v>2</v>
      </c>
      <c r="N107" s="36">
        <v>1</v>
      </c>
      <c r="O107" s="36">
        <v>2</v>
      </c>
      <c r="P107" s="36">
        <v>1</v>
      </c>
      <c r="Q107" s="36">
        <v>2</v>
      </c>
      <c r="R107" s="36">
        <v>2</v>
      </c>
      <c r="S107" s="36">
        <v>2</v>
      </c>
      <c r="T107" s="36">
        <v>1</v>
      </c>
      <c r="U107" s="37"/>
      <c r="V107" s="37"/>
      <c r="W107" s="36">
        <v>1</v>
      </c>
      <c r="X107" s="36">
        <v>1</v>
      </c>
      <c r="Y107" s="36">
        <v>1</v>
      </c>
      <c r="Z107" s="36">
        <v>1</v>
      </c>
      <c r="AA107" s="36">
        <v>1</v>
      </c>
      <c r="AB107" s="36">
        <v>1</v>
      </c>
      <c r="AC107" s="36">
        <v>1</v>
      </c>
      <c r="AD107" s="36">
        <v>1</v>
      </c>
      <c r="AE107" s="36">
        <v>1</v>
      </c>
      <c r="AF107" s="36">
        <v>1</v>
      </c>
      <c r="AG107" s="36">
        <v>1</v>
      </c>
      <c r="AH107" s="36">
        <v>1</v>
      </c>
      <c r="AI107" s="36">
        <v>1</v>
      </c>
      <c r="AJ107" s="36">
        <v>1</v>
      </c>
      <c r="AK107" s="36">
        <v>1</v>
      </c>
      <c r="AL107" s="36">
        <v>1</v>
      </c>
      <c r="AM107" s="36">
        <v>1</v>
      </c>
      <c r="AN107" s="36">
        <v>1</v>
      </c>
      <c r="AO107" s="36">
        <v>1</v>
      </c>
      <c r="AP107" s="36">
        <v>1</v>
      </c>
      <c r="AQ107" s="36">
        <v>1</v>
      </c>
      <c r="AR107" s="92"/>
      <c r="AS107" s="88"/>
      <c r="AT107" s="88"/>
      <c r="AU107" s="37"/>
      <c r="AV107" s="37"/>
      <c r="AW107" s="37"/>
      <c r="AX107" s="37"/>
      <c r="AY107" s="37"/>
      <c r="AZ107" s="37"/>
      <c r="BA107" s="37"/>
      <c r="BB107" s="37"/>
      <c r="BC107" s="37"/>
    </row>
    <row r="108" spans="1:55" ht="24.95" customHeight="1" x14ac:dyDescent="0.25">
      <c r="A108" s="24" t="s">
        <v>56</v>
      </c>
      <c r="B108" s="24" t="s">
        <v>57</v>
      </c>
      <c r="C108" s="95" t="s">
        <v>24</v>
      </c>
      <c r="D108" s="43">
        <v>1</v>
      </c>
      <c r="E108" s="43">
        <v>1</v>
      </c>
      <c r="F108" s="43">
        <v>1</v>
      </c>
      <c r="G108" s="43">
        <v>1</v>
      </c>
      <c r="H108" s="43">
        <v>1</v>
      </c>
      <c r="I108" s="43">
        <v>1</v>
      </c>
      <c r="J108" s="43">
        <v>1</v>
      </c>
      <c r="K108" s="43">
        <v>1</v>
      </c>
      <c r="L108" s="43">
        <v>1</v>
      </c>
      <c r="M108" s="43">
        <v>1</v>
      </c>
      <c r="N108" s="43">
        <v>1</v>
      </c>
      <c r="O108" s="43">
        <v>1</v>
      </c>
      <c r="P108" s="43">
        <v>1</v>
      </c>
      <c r="Q108" s="43">
        <v>1</v>
      </c>
      <c r="R108" s="43">
        <v>1</v>
      </c>
      <c r="S108" s="43">
        <v>1</v>
      </c>
      <c r="T108" s="43">
        <v>1</v>
      </c>
      <c r="U108" s="37"/>
      <c r="V108" s="37"/>
      <c r="W108" s="26">
        <v>1</v>
      </c>
      <c r="X108" s="26">
        <v>1</v>
      </c>
      <c r="Y108" s="26">
        <v>1</v>
      </c>
      <c r="Z108" s="26">
        <v>1</v>
      </c>
      <c r="AA108" s="26">
        <v>1</v>
      </c>
      <c r="AB108" s="26">
        <v>1</v>
      </c>
      <c r="AC108" s="26">
        <v>1</v>
      </c>
      <c r="AD108" s="26">
        <v>1</v>
      </c>
      <c r="AE108" s="26">
        <v>1</v>
      </c>
      <c r="AF108" s="26">
        <v>1</v>
      </c>
      <c r="AG108" s="26">
        <v>1</v>
      </c>
      <c r="AH108" s="26">
        <v>1</v>
      </c>
      <c r="AI108" s="26">
        <v>1</v>
      </c>
      <c r="AJ108" s="26">
        <v>1</v>
      </c>
      <c r="AK108" s="26">
        <v>1</v>
      </c>
      <c r="AL108" s="26">
        <v>1</v>
      </c>
      <c r="AM108" s="26">
        <v>1</v>
      </c>
      <c r="AN108" s="26">
        <v>1</v>
      </c>
      <c r="AO108" s="26">
        <v>1</v>
      </c>
      <c r="AP108" s="26">
        <v>1</v>
      </c>
      <c r="AQ108" s="26">
        <v>1</v>
      </c>
      <c r="AR108" s="92"/>
      <c r="AS108" s="88"/>
      <c r="AT108" s="88"/>
      <c r="AU108" s="37"/>
      <c r="AV108" s="37"/>
      <c r="AW108" s="37"/>
      <c r="AX108" s="37"/>
      <c r="AY108" s="37"/>
      <c r="AZ108" s="37"/>
      <c r="BA108" s="37"/>
      <c r="BB108" s="37"/>
      <c r="BC108" s="37"/>
    </row>
    <row r="109" spans="1:55" ht="24.95" customHeight="1" x14ac:dyDescent="0.25">
      <c r="A109" s="35"/>
      <c r="B109" s="35"/>
      <c r="C109" s="31" t="s">
        <v>58</v>
      </c>
      <c r="D109" s="36">
        <v>1</v>
      </c>
      <c r="E109" s="36"/>
      <c r="F109" s="36">
        <v>1</v>
      </c>
      <c r="G109" s="36"/>
      <c r="H109" s="36">
        <v>1</v>
      </c>
      <c r="I109" s="36"/>
      <c r="J109" s="36">
        <v>1</v>
      </c>
      <c r="K109" s="36"/>
      <c r="L109" s="36">
        <v>1</v>
      </c>
      <c r="M109" s="36"/>
      <c r="N109" s="36">
        <v>1</v>
      </c>
      <c r="O109" s="36"/>
      <c r="P109" s="36">
        <v>1</v>
      </c>
      <c r="Q109" s="36"/>
      <c r="R109" s="36">
        <v>1</v>
      </c>
      <c r="S109" s="36"/>
      <c r="T109" s="36">
        <v>1</v>
      </c>
      <c r="U109" s="37"/>
      <c r="V109" s="37"/>
      <c r="W109" s="36"/>
      <c r="X109" s="36">
        <v>1</v>
      </c>
      <c r="Y109" s="36"/>
      <c r="Z109" s="36"/>
      <c r="AA109" s="36">
        <v>1</v>
      </c>
      <c r="AB109" s="36">
        <v>1</v>
      </c>
      <c r="AC109" s="36">
        <v>1</v>
      </c>
      <c r="AD109" s="36">
        <v>1</v>
      </c>
      <c r="AE109" s="36">
        <v>1</v>
      </c>
      <c r="AF109" s="36">
        <v>1</v>
      </c>
      <c r="AG109" s="36">
        <v>1</v>
      </c>
      <c r="AH109" s="36">
        <v>1</v>
      </c>
      <c r="AI109" s="36">
        <v>1</v>
      </c>
      <c r="AJ109" s="36">
        <v>1</v>
      </c>
      <c r="AK109" s="36">
        <v>1</v>
      </c>
      <c r="AL109" s="36">
        <v>1</v>
      </c>
      <c r="AM109" s="36">
        <v>1</v>
      </c>
      <c r="AN109" s="36">
        <v>1</v>
      </c>
      <c r="AO109" s="36">
        <v>1</v>
      </c>
      <c r="AP109" s="36">
        <v>1</v>
      </c>
      <c r="AQ109" s="36"/>
      <c r="AR109" s="92"/>
      <c r="AS109" s="88"/>
      <c r="AT109" s="88"/>
      <c r="AU109" s="37"/>
      <c r="AV109" s="37"/>
      <c r="AW109" s="37"/>
      <c r="AX109" s="37"/>
      <c r="AY109" s="37"/>
      <c r="AZ109" s="37"/>
      <c r="BA109" s="37"/>
      <c r="BB109" s="37"/>
      <c r="BC109" s="37"/>
    </row>
    <row r="110" spans="1:55" ht="24.95" customHeight="1" x14ac:dyDescent="0.3">
      <c r="A110" s="45" t="s">
        <v>40</v>
      </c>
      <c r="B110" s="15" t="s">
        <v>59</v>
      </c>
      <c r="C110" s="46" t="s">
        <v>24</v>
      </c>
      <c r="D110" s="47">
        <f>D112+D114+D116+D118+D120+D122+D126</f>
        <v>3</v>
      </c>
      <c r="E110" s="47">
        <f t="shared" ref="E110:AQ110" si="12">E112+E114+E116+E118+E120+E122+E126</f>
        <v>3</v>
      </c>
      <c r="F110" s="47">
        <f t="shared" si="12"/>
        <v>3</v>
      </c>
      <c r="G110" s="47">
        <f t="shared" si="12"/>
        <v>3</v>
      </c>
      <c r="H110" s="47">
        <f t="shared" si="12"/>
        <v>3</v>
      </c>
      <c r="I110" s="47">
        <f t="shared" si="12"/>
        <v>3</v>
      </c>
      <c r="J110" s="47">
        <f t="shared" si="12"/>
        <v>3</v>
      </c>
      <c r="K110" s="47">
        <f t="shared" si="12"/>
        <v>3</v>
      </c>
      <c r="L110" s="47">
        <f t="shared" si="12"/>
        <v>3</v>
      </c>
      <c r="M110" s="47">
        <f t="shared" si="12"/>
        <v>3</v>
      </c>
      <c r="N110" s="47">
        <f t="shared" si="12"/>
        <v>3</v>
      </c>
      <c r="O110" s="47">
        <f t="shared" si="12"/>
        <v>3</v>
      </c>
      <c r="P110" s="47">
        <f t="shared" si="12"/>
        <v>3</v>
      </c>
      <c r="Q110" s="47">
        <f t="shared" si="12"/>
        <v>3</v>
      </c>
      <c r="R110" s="47">
        <f t="shared" si="12"/>
        <v>3</v>
      </c>
      <c r="S110" s="47">
        <f t="shared" si="12"/>
        <v>3</v>
      </c>
      <c r="T110" s="47">
        <f t="shared" si="12"/>
        <v>3</v>
      </c>
      <c r="U110" s="19"/>
      <c r="V110" s="19"/>
      <c r="W110" s="47">
        <f t="shared" si="12"/>
        <v>4</v>
      </c>
      <c r="X110" s="47">
        <f t="shared" si="12"/>
        <v>4</v>
      </c>
      <c r="Y110" s="47">
        <f t="shared" si="12"/>
        <v>4</v>
      </c>
      <c r="Z110" s="47">
        <f t="shared" si="12"/>
        <v>4</v>
      </c>
      <c r="AA110" s="47">
        <f t="shared" si="12"/>
        <v>4</v>
      </c>
      <c r="AB110" s="47">
        <f t="shared" si="12"/>
        <v>4</v>
      </c>
      <c r="AC110" s="47">
        <f t="shared" si="12"/>
        <v>4</v>
      </c>
      <c r="AD110" s="47">
        <f t="shared" si="12"/>
        <v>4</v>
      </c>
      <c r="AE110" s="47">
        <f t="shared" si="12"/>
        <v>4</v>
      </c>
      <c r="AF110" s="47">
        <f t="shared" si="12"/>
        <v>4</v>
      </c>
      <c r="AG110" s="47">
        <f t="shared" si="12"/>
        <v>4</v>
      </c>
      <c r="AH110" s="47">
        <f t="shared" si="12"/>
        <v>4</v>
      </c>
      <c r="AI110" s="47">
        <f t="shared" si="12"/>
        <v>4</v>
      </c>
      <c r="AJ110" s="47">
        <f t="shared" si="12"/>
        <v>4</v>
      </c>
      <c r="AK110" s="47">
        <f t="shared" si="12"/>
        <v>4</v>
      </c>
      <c r="AL110" s="47">
        <f t="shared" si="12"/>
        <v>4</v>
      </c>
      <c r="AM110" s="47">
        <f t="shared" si="12"/>
        <v>4</v>
      </c>
      <c r="AN110" s="47">
        <f t="shared" si="12"/>
        <v>4</v>
      </c>
      <c r="AO110" s="47">
        <f t="shared" si="12"/>
        <v>4</v>
      </c>
      <c r="AP110" s="47">
        <f t="shared" si="12"/>
        <v>4</v>
      </c>
      <c r="AQ110" s="47">
        <f t="shared" si="12"/>
        <v>4</v>
      </c>
      <c r="AR110" s="88"/>
      <c r="AS110" s="88"/>
      <c r="AT110" s="88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spans="1:55" ht="24.95" customHeight="1" x14ac:dyDescent="0.25">
      <c r="A111" s="49"/>
      <c r="B111" s="49"/>
      <c r="C111" s="50" t="s">
        <v>37</v>
      </c>
      <c r="D111" s="51">
        <f>D113+D115+D117+D119+D121+D125+D127</f>
        <v>3</v>
      </c>
      <c r="E111" s="51">
        <f t="shared" ref="E111:AQ111" si="13">E113+E115+E117+E119+E121+E125+E127</f>
        <v>0</v>
      </c>
      <c r="F111" s="51">
        <f t="shared" si="13"/>
        <v>3</v>
      </c>
      <c r="G111" s="51">
        <f t="shared" si="13"/>
        <v>0</v>
      </c>
      <c r="H111" s="51">
        <f t="shared" si="13"/>
        <v>3</v>
      </c>
      <c r="I111" s="51">
        <f t="shared" si="13"/>
        <v>1</v>
      </c>
      <c r="J111" s="51">
        <f t="shared" si="13"/>
        <v>3</v>
      </c>
      <c r="K111" s="51">
        <f t="shared" si="13"/>
        <v>0</v>
      </c>
      <c r="L111" s="51">
        <f t="shared" si="13"/>
        <v>3</v>
      </c>
      <c r="M111" s="51">
        <f t="shared" si="13"/>
        <v>0</v>
      </c>
      <c r="N111" s="51">
        <f t="shared" si="13"/>
        <v>3</v>
      </c>
      <c r="O111" s="51">
        <f t="shared" si="13"/>
        <v>0</v>
      </c>
      <c r="P111" s="51">
        <f t="shared" si="13"/>
        <v>3</v>
      </c>
      <c r="Q111" s="51">
        <f t="shared" si="13"/>
        <v>1</v>
      </c>
      <c r="R111" s="51">
        <f t="shared" si="13"/>
        <v>3</v>
      </c>
      <c r="S111" s="51">
        <f t="shared" si="13"/>
        <v>0</v>
      </c>
      <c r="T111" s="51">
        <f t="shared" si="13"/>
        <v>2</v>
      </c>
      <c r="U111" s="52"/>
      <c r="V111" s="52"/>
      <c r="W111" s="51">
        <f t="shared" si="13"/>
        <v>3</v>
      </c>
      <c r="X111" s="51">
        <f t="shared" si="13"/>
        <v>2</v>
      </c>
      <c r="Y111" s="51">
        <f t="shared" si="13"/>
        <v>3</v>
      </c>
      <c r="Z111" s="51">
        <f t="shared" si="13"/>
        <v>2</v>
      </c>
      <c r="AA111" s="51">
        <f t="shared" si="13"/>
        <v>3</v>
      </c>
      <c r="AB111" s="51">
        <f t="shared" si="13"/>
        <v>2</v>
      </c>
      <c r="AC111" s="51">
        <f t="shared" si="13"/>
        <v>3</v>
      </c>
      <c r="AD111" s="51">
        <f t="shared" si="13"/>
        <v>2</v>
      </c>
      <c r="AE111" s="51">
        <f t="shared" si="13"/>
        <v>3</v>
      </c>
      <c r="AF111" s="51">
        <f t="shared" si="13"/>
        <v>2</v>
      </c>
      <c r="AG111" s="51">
        <f t="shared" si="13"/>
        <v>3</v>
      </c>
      <c r="AH111" s="51">
        <f t="shared" si="13"/>
        <v>2</v>
      </c>
      <c r="AI111" s="51">
        <f t="shared" si="13"/>
        <v>3</v>
      </c>
      <c r="AJ111" s="51">
        <f t="shared" si="13"/>
        <v>2</v>
      </c>
      <c r="AK111" s="51">
        <f t="shared" si="13"/>
        <v>3</v>
      </c>
      <c r="AL111" s="51">
        <f t="shared" si="13"/>
        <v>2</v>
      </c>
      <c r="AM111" s="51">
        <f t="shared" si="13"/>
        <v>3</v>
      </c>
      <c r="AN111" s="51">
        <f t="shared" si="13"/>
        <v>2</v>
      </c>
      <c r="AO111" s="51">
        <f t="shared" si="13"/>
        <v>3</v>
      </c>
      <c r="AP111" s="51">
        <f t="shared" si="13"/>
        <v>2</v>
      </c>
      <c r="AQ111" s="51">
        <f t="shared" si="13"/>
        <v>2</v>
      </c>
      <c r="AR111" s="89"/>
      <c r="AS111" s="88"/>
      <c r="AT111" s="88"/>
      <c r="AU111" s="23"/>
      <c r="AV111" s="23"/>
      <c r="AW111" s="23"/>
      <c r="AX111" s="23"/>
      <c r="AY111" s="23"/>
      <c r="AZ111" s="23"/>
      <c r="BA111" s="23"/>
      <c r="BB111" s="23"/>
      <c r="BC111" s="23"/>
    </row>
    <row r="112" spans="1:55" ht="24.95" customHeight="1" x14ac:dyDescent="0.25">
      <c r="A112" s="24" t="s">
        <v>41</v>
      </c>
      <c r="B112" s="24" t="str">
        <f>'[1]НАЛАДЧИК МЕХАНООБРАБОТКА'!B25</f>
        <v>Технические измерения</v>
      </c>
      <c r="C112" s="25" t="s">
        <v>24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8"/>
      <c r="V112" s="18"/>
      <c r="W112" s="26">
        <v>2</v>
      </c>
      <c r="X112" s="26">
        <v>2</v>
      </c>
      <c r="Y112" s="26">
        <v>2</v>
      </c>
      <c r="Z112" s="26">
        <v>2</v>
      </c>
      <c r="AA112" s="26">
        <v>2</v>
      </c>
      <c r="AB112" s="26">
        <v>2</v>
      </c>
      <c r="AC112" s="26">
        <v>2</v>
      </c>
      <c r="AD112" s="26">
        <v>2</v>
      </c>
      <c r="AE112" s="26">
        <v>2</v>
      </c>
      <c r="AF112" s="26">
        <v>2</v>
      </c>
      <c r="AG112" s="26">
        <v>2</v>
      </c>
      <c r="AH112" s="26">
        <v>2</v>
      </c>
      <c r="AI112" s="26">
        <v>2</v>
      </c>
      <c r="AJ112" s="26">
        <v>2</v>
      </c>
      <c r="AK112" s="26">
        <v>2</v>
      </c>
      <c r="AL112" s="26">
        <v>2</v>
      </c>
      <c r="AM112" s="26">
        <v>2</v>
      </c>
      <c r="AN112" s="26">
        <v>2</v>
      </c>
      <c r="AO112" s="26">
        <v>2</v>
      </c>
      <c r="AP112" s="26">
        <v>2</v>
      </c>
      <c r="AQ112" s="26">
        <v>2</v>
      </c>
      <c r="AR112" s="93"/>
      <c r="AS112" s="88"/>
      <c r="AT112" s="88"/>
      <c r="AU112" s="28"/>
      <c r="AV112" s="28"/>
      <c r="AW112" s="28"/>
      <c r="AX112" s="28"/>
      <c r="AY112" s="28"/>
      <c r="AZ112" s="28"/>
      <c r="BA112" s="28"/>
      <c r="BB112" s="28"/>
      <c r="BC112" s="28"/>
    </row>
    <row r="113" spans="1:55" ht="24.95" customHeight="1" x14ac:dyDescent="0.25">
      <c r="A113" s="29"/>
      <c r="B113" s="35"/>
      <c r="C113" s="31" t="s">
        <v>27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8"/>
      <c r="U113" s="37"/>
      <c r="V113" s="37"/>
      <c r="W113" s="36">
        <v>2</v>
      </c>
      <c r="X113" s="36">
        <v>1</v>
      </c>
      <c r="Y113" s="36">
        <v>2</v>
      </c>
      <c r="Z113" s="36">
        <v>1</v>
      </c>
      <c r="AA113" s="36">
        <v>2</v>
      </c>
      <c r="AB113" s="36">
        <v>1</v>
      </c>
      <c r="AC113" s="36">
        <v>2</v>
      </c>
      <c r="AD113" s="36">
        <v>1</v>
      </c>
      <c r="AE113" s="36">
        <v>2</v>
      </c>
      <c r="AF113" s="36">
        <v>1</v>
      </c>
      <c r="AG113" s="36">
        <v>2</v>
      </c>
      <c r="AH113" s="36">
        <v>1</v>
      </c>
      <c r="AI113" s="36">
        <v>2</v>
      </c>
      <c r="AJ113" s="36">
        <v>1</v>
      </c>
      <c r="AK113" s="36">
        <v>2</v>
      </c>
      <c r="AL113" s="36">
        <v>1</v>
      </c>
      <c r="AM113" s="36">
        <v>2</v>
      </c>
      <c r="AN113" s="36">
        <v>1</v>
      </c>
      <c r="AO113" s="36">
        <v>2</v>
      </c>
      <c r="AP113" s="36">
        <v>1</v>
      </c>
      <c r="AQ113" s="36">
        <v>2</v>
      </c>
      <c r="AR113" s="92"/>
      <c r="AS113" s="88"/>
      <c r="AT113" s="88"/>
      <c r="AU113" s="37"/>
      <c r="AV113" s="37"/>
      <c r="AW113" s="37"/>
      <c r="AX113" s="37"/>
      <c r="AY113" s="37"/>
      <c r="AZ113" s="37"/>
      <c r="BA113" s="37"/>
      <c r="BB113" s="37"/>
      <c r="BC113" s="37"/>
    </row>
    <row r="114" spans="1:55" ht="24.95" customHeight="1" x14ac:dyDescent="0.25">
      <c r="A114" s="24" t="s">
        <v>42</v>
      </c>
      <c r="B114" s="24" t="str">
        <f>'[1]НАЛАДЧИК МЕХАНООБРАБОТКА'!B26</f>
        <v>Техническая графика</v>
      </c>
      <c r="C114" s="25" t="s">
        <v>24</v>
      </c>
      <c r="D114" s="26">
        <v>1</v>
      </c>
      <c r="E114" s="26">
        <v>1</v>
      </c>
      <c r="F114" s="26">
        <v>1</v>
      </c>
      <c r="G114" s="26">
        <v>1</v>
      </c>
      <c r="H114" s="26">
        <v>1</v>
      </c>
      <c r="I114" s="26">
        <v>1</v>
      </c>
      <c r="J114" s="26">
        <v>1</v>
      </c>
      <c r="K114" s="26">
        <v>1</v>
      </c>
      <c r="L114" s="26">
        <v>1</v>
      </c>
      <c r="M114" s="26">
        <v>1</v>
      </c>
      <c r="N114" s="26">
        <v>1</v>
      </c>
      <c r="O114" s="26">
        <v>1</v>
      </c>
      <c r="P114" s="26">
        <v>1</v>
      </c>
      <c r="Q114" s="26">
        <v>1</v>
      </c>
      <c r="R114" s="26">
        <v>1</v>
      </c>
      <c r="S114" s="26">
        <v>1</v>
      </c>
      <c r="T114" s="26">
        <v>1</v>
      </c>
      <c r="U114" s="18"/>
      <c r="V114" s="18"/>
      <c r="W114" s="26">
        <v>1</v>
      </c>
      <c r="X114" s="26">
        <v>1</v>
      </c>
      <c r="Y114" s="26">
        <v>1</v>
      </c>
      <c r="Z114" s="26">
        <v>1</v>
      </c>
      <c r="AA114" s="26">
        <v>1</v>
      </c>
      <c r="AB114" s="26">
        <v>1</v>
      </c>
      <c r="AC114" s="26">
        <v>1</v>
      </c>
      <c r="AD114" s="26">
        <v>1</v>
      </c>
      <c r="AE114" s="26">
        <v>1</v>
      </c>
      <c r="AF114" s="26">
        <v>1</v>
      </c>
      <c r="AG114" s="26">
        <v>1</v>
      </c>
      <c r="AH114" s="26">
        <v>1</v>
      </c>
      <c r="AI114" s="26">
        <v>1</v>
      </c>
      <c r="AJ114" s="26">
        <v>1</v>
      </c>
      <c r="AK114" s="26">
        <v>1</v>
      </c>
      <c r="AL114" s="26">
        <v>1</v>
      </c>
      <c r="AM114" s="26">
        <v>1</v>
      </c>
      <c r="AN114" s="26">
        <v>1</v>
      </c>
      <c r="AO114" s="26">
        <v>1</v>
      </c>
      <c r="AP114" s="26">
        <v>1</v>
      </c>
      <c r="AQ114" s="26">
        <v>1</v>
      </c>
      <c r="AR114" s="93"/>
      <c r="AS114" s="88"/>
      <c r="AT114" s="88"/>
      <c r="AU114" s="28"/>
      <c r="AV114" s="28"/>
      <c r="AW114" s="28"/>
      <c r="AX114" s="28"/>
      <c r="AY114" s="28"/>
      <c r="AZ114" s="28"/>
      <c r="BA114" s="28"/>
      <c r="BB114" s="28"/>
      <c r="BC114" s="28"/>
    </row>
    <row r="115" spans="1:55" ht="24.95" customHeight="1" x14ac:dyDescent="0.25">
      <c r="A115" s="24"/>
      <c r="B115" s="24"/>
      <c r="C115" s="31" t="s">
        <v>27</v>
      </c>
      <c r="D115" s="32">
        <v>1</v>
      </c>
      <c r="E115" s="32"/>
      <c r="F115" s="32">
        <v>1</v>
      </c>
      <c r="G115" s="32"/>
      <c r="H115" s="32">
        <v>1</v>
      </c>
      <c r="I115" s="32">
        <v>1</v>
      </c>
      <c r="J115" s="32">
        <v>1</v>
      </c>
      <c r="K115" s="32"/>
      <c r="L115" s="32">
        <v>1</v>
      </c>
      <c r="M115" s="32"/>
      <c r="N115" s="32">
        <v>1</v>
      </c>
      <c r="O115" s="32"/>
      <c r="P115" s="32">
        <v>1</v>
      </c>
      <c r="Q115" s="32">
        <v>1</v>
      </c>
      <c r="R115" s="32">
        <v>1</v>
      </c>
      <c r="S115" s="32"/>
      <c r="T115" s="32">
        <v>1</v>
      </c>
      <c r="U115" s="33"/>
      <c r="V115" s="33"/>
      <c r="W115" s="32">
        <v>1</v>
      </c>
      <c r="X115" s="32"/>
      <c r="Y115" s="32">
        <v>1</v>
      </c>
      <c r="Z115" s="32"/>
      <c r="AA115" s="32">
        <v>1</v>
      </c>
      <c r="AB115" s="32"/>
      <c r="AC115" s="32">
        <v>1</v>
      </c>
      <c r="AD115" s="32"/>
      <c r="AE115" s="32">
        <v>1</v>
      </c>
      <c r="AF115" s="32"/>
      <c r="AG115" s="32">
        <v>1</v>
      </c>
      <c r="AH115" s="32"/>
      <c r="AI115" s="32">
        <v>1</v>
      </c>
      <c r="AJ115" s="32"/>
      <c r="AK115" s="32">
        <v>1</v>
      </c>
      <c r="AL115" s="32"/>
      <c r="AM115" s="55">
        <v>1</v>
      </c>
      <c r="AN115" s="55"/>
      <c r="AO115" s="55">
        <v>1</v>
      </c>
      <c r="AP115" s="55"/>
      <c r="AQ115" s="55"/>
      <c r="AR115" s="93"/>
      <c r="AS115" s="88"/>
      <c r="AT115" s="88"/>
      <c r="AU115" s="28"/>
      <c r="AV115" s="28"/>
      <c r="AW115" s="28"/>
      <c r="AX115" s="28"/>
      <c r="AY115" s="28"/>
      <c r="AZ115" s="28"/>
      <c r="BA115" s="28"/>
      <c r="BB115" s="28"/>
      <c r="BC115" s="28"/>
    </row>
    <row r="116" spans="1:55" ht="24.95" customHeight="1" x14ac:dyDescent="0.25">
      <c r="A116" s="24" t="s">
        <v>43</v>
      </c>
      <c r="B116" s="24" t="str">
        <f>'[1]НАЛАДЧИК МЕХАНООБРАБОТКА'!B27</f>
        <v>Основы электротехники</v>
      </c>
      <c r="C116" s="25" t="s">
        <v>24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8"/>
      <c r="V116" s="18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93"/>
      <c r="AS116" s="88"/>
      <c r="AT116" s="88"/>
      <c r="AU116" s="28"/>
      <c r="AV116" s="28"/>
      <c r="AW116" s="28"/>
      <c r="AX116" s="28"/>
      <c r="AY116" s="28"/>
      <c r="AZ116" s="28"/>
      <c r="BA116" s="28"/>
      <c r="BB116" s="28"/>
      <c r="BC116" s="28"/>
    </row>
    <row r="117" spans="1:55" ht="24.95" customHeight="1" x14ac:dyDescent="0.25">
      <c r="A117" s="24"/>
      <c r="B117" s="24"/>
      <c r="C117" s="31" t="s">
        <v>27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18"/>
      <c r="V117" s="18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92"/>
      <c r="AS117" s="88"/>
      <c r="AT117" s="88"/>
      <c r="AU117" s="28"/>
      <c r="AV117" s="28"/>
      <c r="AW117" s="28"/>
      <c r="AX117" s="28"/>
      <c r="AY117" s="28"/>
      <c r="AZ117" s="28"/>
      <c r="BA117" s="28"/>
      <c r="BB117" s="28"/>
      <c r="BC117" s="28"/>
    </row>
    <row r="118" spans="1:55" ht="24.95" customHeight="1" x14ac:dyDescent="0.25">
      <c r="A118" s="24" t="s">
        <v>44</v>
      </c>
      <c r="B118" s="24" t="str">
        <f>'[1]НАЛАДЧИК МЕХАНООБРАБОТКА'!B28</f>
        <v>Основы материаловедения</v>
      </c>
      <c r="C118" s="25" t="s">
        <v>24</v>
      </c>
      <c r="D118" s="26">
        <v>1</v>
      </c>
      <c r="E118" s="26">
        <v>1</v>
      </c>
      <c r="F118" s="26">
        <v>1</v>
      </c>
      <c r="G118" s="26">
        <v>1</v>
      </c>
      <c r="H118" s="26">
        <v>1</v>
      </c>
      <c r="I118" s="26">
        <v>1</v>
      </c>
      <c r="J118" s="26">
        <v>1</v>
      </c>
      <c r="K118" s="26">
        <v>1</v>
      </c>
      <c r="L118" s="26">
        <v>1</v>
      </c>
      <c r="M118" s="26">
        <v>1</v>
      </c>
      <c r="N118" s="26">
        <v>1</v>
      </c>
      <c r="O118" s="26">
        <v>1</v>
      </c>
      <c r="P118" s="26">
        <v>1</v>
      </c>
      <c r="Q118" s="26">
        <v>1</v>
      </c>
      <c r="R118" s="26">
        <v>1</v>
      </c>
      <c r="S118" s="26">
        <v>1</v>
      </c>
      <c r="T118" s="26">
        <v>1</v>
      </c>
      <c r="U118" s="37"/>
      <c r="V118" s="37"/>
      <c r="W118" s="26">
        <v>1</v>
      </c>
      <c r="X118" s="26">
        <v>1</v>
      </c>
      <c r="Y118" s="26">
        <v>1</v>
      </c>
      <c r="Z118" s="26">
        <v>1</v>
      </c>
      <c r="AA118" s="26">
        <v>1</v>
      </c>
      <c r="AB118" s="26">
        <v>1</v>
      </c>
      <c r="AC118" s="26">
        <v>1</v>
      </c>
      <c r="AD118" s="26">
        <v>1</v>
      </c>
      <c r="AE118" s="26">
        <v>1</v>
      </c>
      <c r="AF118" s="26">
        <v>1</v>
      </c>
      <c r="AG118" s="26">
        <v>1</v>
      </c>
      <c r="AH118" s="26">
        <v>1</v>
      </c>
      <c r="AI118" s="26">
        <v>1</v>
      </c>
      <c r="AJ118" s="26">
        <v>1</v>
      </c>
      <c r="AK118" s="26">
        <v>1</v>
      </c>
      <c r="AL118" s="26">
        <v>1</v>
      </c>
      <c r="AM118" s="26">
        <v>1</v>
      </c>
      <c r="AN118" s="26">
        <v>1</v>
      </c>
      <c r="AO118" s="26">
        <v>1</v>
      </c>
      <c r="AP118" s="26">
        <v>1</v>
      </c>
      <c r="AQ118" s="26">
        <v>1</v>
      </c>
      <c r="AR118" s="92"/>
      <c r="AS118" s="88"/>
      <c r="AT118" s="88"/>
      <c r="AU118" s="37"/>
      <c r="AV118" s="37"/>
      <c r="AW118" s="37"/>
      <c r="AX118" s="37"/>
      <c r="AY118" s="37"/>
      <c r="AZ118" s="37"/>
      <c r="BA118" s="37"/>
      <c r="BB118" s="37"/>
      <c r="BC118" s="37"/>
    </row>
    <row r="119" spans="1:55" ht="24.95" customHeight="1" x14ac:dyDescent="0.25">
      <c r="A119" s="29"/>
      <c r="B119" s="35"/>
      <c r="C119" s="31" t="s">
        <v>27</v>
      </c>
      <c r="D119" s="36">
        <v>1</v>
      </c>
      <c r="E119" s="36"/>
      <c r="F119" s="36">
        <v>1</v>
      </c>
      <c r="G119" s="36"/>
      <c r="H119" s="36">
        <v>1</v>
      </c>
      <c r="I119" s="36"/>
      <c r="J119" s="36">
        <v>1</v>
      </c>
      <c r="K119" s="36"/>
      <c r="L119" s="36">
        <v>1</v>
      </c>
      <c r="M119" s="36"/>
      <c r="N119" s="36">
        <v>1</v>
      </c>
      <c r="O119" s="36"/>
      <c r="P119" s="36">
        <v>1</v>
      </c>
      <c r="Q119" s="36"/>
      <c r="R119" s="36">
        <v>1</v>
      </c>
      <c r="S119" s="36"/>
      <c r="T119" s="36"/>
      <c r="U119" s="37"/>
      <c r="V119" s="37"/>
      <c r="W119" s="36"/>
      <c r="X119" s="36">
        <v>1</v>
      </c>
      <c r="Y119" s="36"/>
      <c r="Z119" s="36">
        <v>1</v>
      </c>
      <c r="AA119" s="36"/>
      <c r="AB119" s="36">
        <v>1</v>
      </c>
      <c r="AC119" s="36"/>
      <c r="AD119" s="36">
        <v>1</v>
      </c>
      <c r="AE119" s="36"/>
      <c r="AF119" s="36">
        <v>1</v>
      </c>
      <c r="AG119" s="36"/>
      <c r="AH119" s="36">
        <v>1</v>
      </c>
      <c r="AI119" s="36"/>
      <c r="AJ119" s="36">
        <v>1</v>
      </c>
      <c r="AK119" s="36"/>
      <c r="AL119" s="36">
        <v>1</v>
      </c>
      <c r="AM119" s="36"/>
      <c r="AN119" s="36">
        <v>1</v>
      </c>
      <c r="AO119" s="36"/>
      <c r="AP119" s="36">
        <v>1</v>
      </c>
      <c r="AQ119" s="36"/>
      <c r="AR119" s="92"/>
      <c r="AS119" s="88"/>
      <c r="AT119" s="88"/>
      <c r="AU119" s="37"/>
      <c r="AV119" s="37"/>
      <c r="AW119" s="37"/>
      <c r="AX119" s="37"/>
      <c r="AY119" s="37"/>
      <c r="AZ119" s="37"/>
      <c r="BA119" s="37"/>
      <c r="BB119" s="37"/>
      <c r="BC119" s="37"/>
    </row>
    <row r="120" spans="1:55" ht="24.95" customHeight="1" x14ac:dyDescent="0.25">
      <c r="A120" s="24" t="s">
        <v>60</v>
      </c>
      <c r="B120" s="24" t="str">
        <f>'[1]НАЛАДЧИК МЕХАНООБРАБОТКА'!B29</f>
        <v>Общие основы технологии металлообработки и работ на металлорежущих станках</v>
      </c>
      <c r="C120" s="25" t="s">
        <v>24</v>
      </c>
      <c r="D120" s="26">
        <v>1</v>
      </c>
      <c r="E120" s="26">
        <v>1</v>
      </c>
      <c r="F120" s="26">
        <v>1</v>
      </c>
      <c r="G120" s="26">
        <v>1</v>
      </c>
      <c r="H120" s="26">
        <v>1</v>
      </c>
      <c r="I120" s="26">
        <v>1</v>
      </c>
      <c r="J120" s="26">
        <v>1</v>
      </c>
      <c r="K120" s="26">
        <v>1</v>
      </c>
      <c r="L120" s="26">
        <v>1</v>
      </c>
      <c r="M120" s="26">
        <v>1</v>
      </c>
      <c r="N120" s="26">
        <v>1</v>
      </c>
      <c r="O120" s="26">
        <v>1</v>
      </c>
      <c r="P120" s="26">
        <v>1</v>
      </c>
      <c r="Q120" s="26">
        <v>1</v>
      </c>
      <c r="R120" s="26">
        <v>1</v>
      </c>
      <c r="S120" s="26">
        <v>1</v>
      </c>
      <c r="T120" s="26">
        <v>1</v>
      </c>
      <c r="U120" s="37"/>
      <c r="V120" s="37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93"/>
      <c r="AS120" s="88"/>
      <c r="AT120" s="88"/>
      <c r="AU120" s="37"/>
      <c r="AV120" s="37"/>
      <c r="AW120" s="37"/>
      <c r="AX120" s="37"/>
      <c r="AY120" s="37"/>
      <c r="AZ120" s="37"/>
      <c r="BA120" s="37"/>
      <c r="BB120" s="37"/>
      <c r="BC120" s="37"/>
    </row>
    <row r="121" spans="1:55" ht="24.95" customHeight="1" x14ac:dyDescent="0.25">
      <c r="A121" s="24"/>
      <c r="B121" s="24"/>
      <c r="C121" s="25" t="s">
        <v>27</v>
      </c>
      <c r="D121" s="32">
        <v>1</v>
      </c>
      <c r="E121" s="32"/>
      <c r="F121" s="32">
        <v>1</v>
      </c>
      <c r="G121" s="32"/>
      <c r="H121" s="32">
        <v>1</v>
      </c>
      <c r="I121" s="32"/>
      <c r="J121" s="32">
        <v>1</v>
      </c>
      <c r="K121" s="32"/>
      <c r="L121" s="32">
        <v>1</v>
      </c>
      <c r="M121" s="32"/>
      <c r="N121" s="32">
        <v>1</v>
      </c>
      <c r="O121" s="32"/>
      <c r="P121" s="32">
        <v>1</v>
      </c>
      <c r="Q121" s="32"/>
      <c r="R121" s="32">
        <v>1</v>
      </c>
      <c r="S121" s="32"/>
      <c r="T121" s="32">
        <v>1</v>
      </c>
      <c r="U121" s="37"/>
      <c r="V121" s="37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55"/>
      <c r="AN121" s="55"/>
      <c r="AO121" s="55"/>
      <c r="AP121" s="55"/>
      <c r="AQ121" s="55"/>
      <c r="AR121" s="93"/>
      <c r="AS121" s="88"/>
      <c r="AT121" s="88"/>
      <c r="AU121" s="37"/>
      <c r="AV121" s="37"/>
      <c r="AW121" s="37"/>
      <c r="AX121" s="37"/>
      <c r="AY121" s="37"/>
      <c r="AZ121" s="37"/>
      <c r="BA121" s="37"/>
      <c r="BB121" s="37"/>
      <c r="BC121" s="37"/>
    </row>
    <row r="122" spans="1:55" ht="24.95" customHeight="1" x14ac:dyDescent="0.25">
      <c r="A122" s="24" t="s">
        <v>61</v>
      </c>
      <c r="B122" s="24" t="str">
        <f>'[1]НАЛАДЧИК МЕХАНООБРАБОТКА'!B30</f>
        <v>Безопасность жизнедеятельности</v>
      </c>
      <c r="C122" s="25" t="s">
        <v>24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7"/>
      <c r="V122" s="37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93"/>
      <c r="AS122" s="88"/>
      <c r="AT122" s="88"/>
      <c r="AU122" s="37"/>
      <c r="AV122" s="37"/>
      <c r="AW122" s="37"/>
      <c r="AX122" s="37"/>
      <c r="AY122" s="37"/>
      <c r="AZ122" s="37"/>
      <c r="BA122" s="37"/>
      <c r="BB122" s="37"/>
      <c r="BC122" s="37"/>
    </row>
    <row r="123" spans="1:55" ht="24.95" customHeight="1" x14ac:dyDescent="0.25">
      <c r="A123" s="24"/>
      <c r="B123" s="24"/>
      <c r="C123" s="25" t="s">
        <v>27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37"/>
      <c r="V123" s="37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93"/>
      <c r="AS123" s="88"/>
      <c r="AT123" s="88"/>
      <c r="AU123" s="37"/>
      <c r="AV123" s="37"/>
      <c r="AW123" s="37"/>
      <c r="AX123" s="37"/>
      <c r="AY123" s="37"/>
      <c r="AZ123" s="37"/>
      <c r="BA123" s="37"/>
      <c r="BB123" s="37"/>
      <c r="BC123" s="37"/>
    </row>
    <row r="124" spans="1:55" ht="24.95" customHeight="1" x14ac:dyDescent="0.25">
      <c r="A124" s="24" t="str">
        <f>A55</f>
        <v>ОП.07</v>
      </c>
      <c r="B124" s="24" t="str">
        <f>B55</f>
        <v>Иностранный  язык в профессиональной деятельности</v>
      </c>
      <c r="C124" s="25" t="s">
        <v>24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37"/>
      <c r="V124" s="37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93"/>
      <c r="AS124" s="88"/>
      <c r="AT124" s="88"/>
      <c r="AU124" s="37"/>
      <c r="AV124" s="37"/>
      <c r="AW124" s="37"/>
      <c r="AX124" s="37"/>
      <c r="AY124" s="37"/>
      <c r="AZ124" s="37"/>
      <c r="BA124" s="37"/>
      <c r="BB124" s="37"/>
      <c r="BC124" s="37"/>
    </row>
    <row r="125" spans="1:55" ht="24.95" customHeight="1" x14ac:dyDescent="0.25">
      <c r="A125" s="24"/>
      <c r="B125" s="24"/>
      <c r="C125" s="25" t="s">
        <v>27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7"/>
      <c r="V125" s="37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55"/>
      <c r="AN125" s="55"/>
      <c r="AO125" s="55"/>
      <c r="AP125" s="55"/>
      <c r="AQ125" s="55"/>
      <c r="AR125" s="93"/>
      <c r="AS125" s="88"/>
      <c r="AT125" s="88"/>
      <c r="AU125" s="37"/>
      <c r="AV125" s="37"/>
      <c r="AW125" s="37"/>
      <c r="AX125" s="37"/>
      <c r="AY125" s="37"/>
      <c r="AZ125" s="37"/>
      <c r="BA125" s="37"/>
      <c r="BB125" s="37"/>
      <c r="BC125" s="37"/>
    </row>
    <row r="126" spans="1:55" ht="24.95" customHeight="1" x14ac:dyDescent="0.25">
      <c r="A126" s="24" t="str">
        <f>'[1]НАЛАДЧИК МЕХАНООБРАБОТКА'!A32</f>
        <v>ОП.08</v>
      </c>
      <c r="B126" s="24" t="str">
        <f>'[1]НАЛАДЧИК МЕХАНООБРАБОТКА'!B32</f>
        <v>Основы деловой культуры</v>
      </c>
      <c r="C126" s="25" t="s">
        <v>24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7"/>
      <c r="V126" s="37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93"/>
      <c r="AS126" s="88"/>
      <c r="AT126" s="88"/>
      <c r="AU126" s="37"/>
      <c r="AV126" s="37"/>
      <c r="AW126" s="37"/>
      <c r="AX126" s="37"/>
      <c r="AY126" s="37"/>
      <c r="AZ126" s="37"/>
      <c r="BA126" s="37"/>
      <c r="BB126" s="37"/>
      <c r="BC126" s="37"/>
    </row>
    <row r="127" spans="1:55" ht="24.95" customHeight="1" x14ac:dyDescent="0.25">
      <c r="A127" s="24"/>
      <c r="B127" s="24"/>
      <c r="C127" s="25" t="s">
        <v>27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37"/>
      <c r="V127" s="37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93"/>
      <c r="AS127" s="88"/>
      <c r="AT127" s="88"/>
      <c r="AU127" s="37"/>
      <c r="AV127" s="37"/>
      <c r="AW127" s="37"/>
      <c r="AX127" s="37"/>
      <c r="AY127" s="37"/>
      <c r="AZ127" s="37"/>
      <c r="BA127" s="37"/>
      <c r="BB127" s="37"/>
      <c r="BC127" s="37"/>
    </row>
    <row r="128" spans="1:55" ht="24.95" customHeight="1" x14ac:dyDescent="0.25">
      <c r="A128" s="56" t="s">
        <v>45</v>
      </c>
      <c r="B128" s="56" t="str">
        <f>B59</f>
        <v xml:space="preserve">ПРОФЕССИОНАЛЬНЫЕ МОДУЛИ </v>
      </c>
      <c r="C128" s="96" t="s">
        <v>24</v>
      </c>
      <c r="D128" s="58">
        <f>D130</f>
        <v>7</v>
      </c>
      <c r="E128" s="58">
        <f t="shared" ref="E128:AQ129" si="14">E130</f>
        <v>7</v>
      </c>
      <c r="F128" s="58">
        <f t="shared" si="14"/>
        <v>7</v>
      </c>
      <c r="G128" s="58">
        <f t="shared" si="14"/>
        <v>7</v>
      </c>
      <c r="H128" s="58">
        <f t="shared" si="14"/>
        <v>7</v>
      </c>
      <c r="I128" s="58">
        <f t="shared" si="14"/>
        <v>7</v>
      </c>
      <c r="J128" s="58">
        <f t="shared" si="14"/>
        <v>7</v>
      </c>
      <c r="K128" s="58">
        <f t="shared" si="14"/>
        <v>7</v>
      </c>
      <c r="L128" s="58">
        <f t="shared" si="14"/>
        <v>7</v>
      </c>
      <c r="M128" s="58">
        <f t="shared" si="14"/>
        <v>7</v>
      </c>
      <c r="N128" s="58">
        <f t="shared" si="14"/>
        <v>7</v>
      </c>
      <c r="O128" s="58">
        <f t="shared" si="14"/>
        <v>7</v>
      </c>
      <c r="P128" s="58">
        <f t="shared" si="14"/>
        <v>7</v>
      </c>
      <c r="Q128" s="58">
        <f t="shared" si="14"/>
        <v>7</v>
      </c>
      <c r="R128" s="58">
        <f t="shared" si="14"/>
        <v>7</v>
      </c>
      <c r="S128" s="58">
        <f t="shared" si="14"/>
        <v>7</v>
      </c>
      <c r="T128" s="58">
        <f t="shared" si="14"/>
        <v>7</v>
      </c>
      <c r="U128" s="19"/>
      <c r="V128" s="19"/>
      <c r="W128" s="58">
        <f t="shared" si="14"/>
        <v>7</v>
      </c>
      <c r="X128" s="58">
        <f t="shared" si="14"/>
        <v>7</v>
      </c>
      <c r="Y128" s="58">
        <f t="shared" si="14"/>
        <v>7</v>
      </c>
      <c r="Z128" s="58">
        <f t="shared" si="14"/>
        <v>7</v>
      </c>
      <c r="AA128" s="58">
        <f t="shared" si="14"/>
        <v>7</v>
      </c>
      <c r="AB128" s="58">
        <f t="shared" si="14"/>
        <v>7</v>
      </c>
      <c r="AC128" s="58">
        <f t="shared" si="14"/>
        <v>7</v>
      </c>
      <c r="AD128" s="58">
        <f t="shared" si="14"/>
        <v>7</v>
      </c>
      <c r="AE128" s="58">
        <f t="shared" si="14"/>
        <v>7</v>
      </c>
      <c r="AF128" s="58">
        <f t="shared" si="14"/>
        <v>7</v>
      </c>
      <c r="AG128" s="58">
        <f t="shared" si="14"/>
        <v>7</v>
      </c>
      <c r="AH128" s="58">
        <f t="shared" si="14"/>
        <v>7</v>
      </c>
      <c r="AI128" s="58">
        <f t="shared" si="14"/>
        <v>7</v>
      </c>
      <c r="AJ128" s="58">
        <f t="shared" si="14"/>
        <v>7</v>
      </c>
      <c r="AK128" s="58">
        <f t="shared" si="14"/>
        <v>7</v>
      </c>
      <c r="AL128" s="58">
        <f t="shared" si="14"/>
        <v>7</v>
      </c>
      <c r="AM128" s="58">
        <f t="shared" si="14"/>
        <v>7</v>
      </c>
      <c r="AN128" s="58">
        <f t="shared" si="14"/>
        <v>7</v>
      </c>
      <c r="AO128" s="58">
        <f t="shared" si="14"/>
        <v>7</v>
      </c>
      <c r="AP128" s="58">
        <f t="shared" si="14"/>
        <v>7</v>
      </c>
      <c r="AQ128" s="58">
        <f t="shared" si="14"/>
        <v>7</v>
      </c>
      <c r="AR128" s="88"/>
      <c r="AS128" s="88"/>
      <c r="AT128" s="88"/>
      <c r="AU128" s="28"/>
      <c r="AV128" s="28"/>
      <c r="AW128" s="28"/>
      <c r="AX128" s="28"/>
      <c r="AY128" s="28"/>
      <c r="AZ128" s="28"/>
      <c r="BA128" s="28"/>
      <c r="BB128" s="28"/>
      <c r="BC128" s="28"/>
    </row>
    <row r="129" spans="1:55" ht="24.95" customHeight="1" x14ac:dyDescent="0.25">
      <c r="A129" s="24"/>
      <c r="B129" s="24"/>
      <c r="C129" s="25" t="s">
        <v>37</v>
      </c>
      <c r="D129" s="59">
        <f>D131</f>
        <v>1</v>
      </c>
      <c r="E129" s="59">
        <f t="shared" si="14"/>
        <v>1</v>
      </c>
      <c r="F129" s="59">
        <f t="shared" si="14"/>
        <v>1</v>
      </c>
      <c r="G129" s="59">
        <f t="shared" si="14"/>
        <v>1</v>
      </c>
      <c r="H129" s="59">
        <f t="shared" si="14"/>
        <v>1</v>
      </c>
      <c r="I129" s="59">
        <f t="shared" si="14"/>
        <v>1</v>
      </c>
      <c r="J129" s="59">
        <f t="shared" si="14"/>
        <v>1</v>
      </c>
      <c r="K129" s="59">
        <f t="shared" si="14"/>
        <v>1</v>
      </c>
      <c r="L129" s="59">
        <f t="shared" si="14"/>
        <v>1</v>
      </c>
      <c r="M129" s="59">
        <f t="shared" si="14"/>
        <v>1</v>
      </c>
      <c r="N129" s="59">
        <f t="shared" si="14"/>
        <v>1</v>
      </c>
      <c r="O129" s="59">
        <f t="shared" si="14"/>
        <v>1</v>
      </c>
      <c r="P129" s="59">
        <f t="shared" si="14"/>
        <v>1</v>
      </c>
      <c r="Q129" s="59">
        <f t="shared" si="14"/>
        <v>1</v>
      </c>
      <c r="R129" s="59">
        <f t="shared" si="14"/>
        <v>1</v>
      </c>
      <c r="S129" s="59">
        <f t="shared" si="14"/>
        <v>1</v>
      </c>
      <c r="T129" s="59">
        <f t="shared" si="14"/>
        <v>2</v>
      </c>
      <c r="U129" s="19"/>
      <c r="V129" s="19"/>
      <c r="W129" s="59">
        <f t="shared" si="14"/>
        <v>2</v>
      </c>
      <c r="X129" s="59">
        <f t="shared" si="14"/>
        <v>2</v>
      </c>
      <c r="Y129" s="59">
        <f t="shared" si="14"/>
        <v>2</v>
      </c>
      <c r="Z129" s="59">
        <f t="shared" si="14"/>
        <v>2</v>
      </c>
      <c r="AA129" s="59">
        <f t="shared" si="14"/>
        <v>2</v>
      </c>
      <c r="AB129" s="59">
        <f t="shared" si="14"/>
        <v>2</v>
      </c>
      <c r="AC129" s="59">
        <f t="shared" si="14"/>
        <v>2</v>
      </c>
      <c r="AD129" s="59">
        <f t="shared" si="14"/>
        <v>2</v>
      </c>
      <c r="AE129" s="59">
        <f t="shared" si="14"/>
        <v>2</v>
      </c>
      <c r="AF129" s="59">
        <f t="shared" si="14"/>
        <v>2</v>
      </c>
      <c r="AG129" s="59">
        <f t="shared" si="14"/>
        <v>2</v>
      </c>
      <c r="AH129" s="59">
        <f t="shared" si="14"/>
        <v>2</v>
      </c>
      <c r="AI129" s="59">
        <f t="shared" si="14"/>
        <v>2</v>
      </c>
      <c r="AJ129" s="59">
        <f t="shared" si="14"/>
        <v>2</v>
      </c>
      <c r="AK129" s="59">
        <f t="shared" si="14"/>
        <v>2</v>
      </c>
      <c r="AL129" s="59">
        <f t="shared" si="14"/>
        <v>2</v>
      </c>
      <c r="AM129" s="59">
        <f t="shared" si="14"/>
        <v>2</v>
      </c>
      <c r="AN129" s="59">
        <f t="shared" si="14"/>
        <v>2</v>
      </c>
      <c r="AO129" s="59">
        <f t="shared" si="14"/>
        <v>2</v>
      </c>
      <c r="AP129" s="59">
        <f t="shared" si="14"/>
        <v>2</v>
      </c>
      <c r="AQ129" s="59">
        <f t="shared" si="14"/>
        <v>2</v>
      </c>
      <c r="AR129" s="93"/>
      <c r="AS129" s="88"/>
      <c r="AT129" s="88"/>
      <c r="AU129" s="28"/>
      <c r="AV129" s="28"/>
      <c r="AW129" s="28"/>
      <c r="AX129" s="28"/>
      <c r="AY129" s="28"/>
      <c r="AZ129" s="28"/>
      <c r="BA129" s="28"/>
      <c r="BB129" s="28"/>
      <c r="BC129" s="28"/>
    </row>
    <row r="130" spans="1:55" ht="24.95" customHeight="1" x14ac:dyDescent="0.25">
      <c r="A130" s="60" t="str">
        <f>A61</f>
        <v>ПМ.04</v>
      </c>
      <c r="B130" s="97" t="str">
        <f>B61</f>
        <v>Выполнение работ на сверлильных, токарных, фрезерных, копировальных, шпоночных и шлифовальных станках</v>
      </c>
      <c r="C130" s="97" t="s">
        <v>24</v>
      </c>
      <c r="D130" s="97">
        <f>D132+D134+D136</f>
        <v>7</v>
      </c>
      <c r="E130" s="97">
        <f t="shared" ref="E130:AQ131" si="15">E132+E134+E136</f>
        <v>7</v>
      </c>
      <c r="F130" s="97">
        <f t="shared" si="15"/>
        <v>7</v>
      </c>
      <c r="G130" s="97">
        <f t="shared" si="15"/>
        <v>7</v>
      </c>
      <c r="H130" s="97">
        <f t="shared" si="15"/>
        <v>7</v>
      </c>
      <c r="I130" s="97">
        <f t="shared" si="15"/>
        <v>7</v>
      </c>
      <c r="J130" s="97">
        <f t="shared" si="15"/>
        <v>7</v>
      </c>
      <c r="K130" s="97">
        <f t="shared" si="15"/>
        <v>7</v>
      </c>
      <c r="L130" s="97">
        <f t="shared" si="15"/>
        <v>7</v>
      </c>
      <c r="M130" s="97">
        <f t="shared" si="15"/>
        <v>7</v>
      </c>
      <c r="N130" s="97">
        <f t="shared" si="15"/>
        <v>7</v>
      </c>
      <c r="O130" s="97">
        <f t="shared" si="15"/>
        <v>7</v>
      </c>
      <c r="P130" s="97">
        <f t="shared" si="15"/>
        <v>7</v>
      </c>
      <c r="Q130" s="97">
        <f t="shared" si="15"/>
        <v>7</v>
      </c>
      <c r="R130" s="97">
        <f t="shared" si="15"/>
        <v>7</v>
      </c>
      <c r="S130" s="97">
        <f t="shared" si="15"/>
        <v>7</v>
      </c>
      <c r="T130" s="97">
        <f t="shared" si="15"/>
        <v>7</v>
      </c>
      <c r="U130" s="98"/>
      <c r="V130" s="98"/>
      <c r="W130" s="97">
        <f t="shared" si="15"/>
        <v>7</v>
      </c>
      <c r="X130" s="97">
        <f t="shared" si="15"/>
        <v>7</v>
      </c>
      <c r="Y130" s="97">
        <f t="shared" si="15"/>
        <v>7</v>
      </c>
      <c r="Z130" s="97">
        <f t="shared" si="15"/>
        <v>7</v>
      </c>
      <c r="AA130" s="97">
        <f t="shared" si="15"/>
        <v>7</v>
      </c>
      <c r="AB130" s="97">
        <f t="shared" si="15"/>
        <v>7</v>
      </c>
      <c r="AC130" s="97">
        <f t="shared" si="15"/>
        <v>7</v>
      </c>
      <c r="AD130" s="97">
        <f t="shared" si="15"/>
        <v>7</v>
      </c>
      <c r="AE130" s="97">
        <f t="shared" si="15"/>
        <v>7</v>
      </c>
      <c r="AF130" s="97">
        <f t="shared" si="15"/>
        <v>7</v>
      </c>
      <c r="AG130" s="97">
        <f t="shared" si="15"/>
        <v>7</v>
      </c>
      <c r="AH130" s="97">
        <f t="shared" si="15"/>
        <v>7</v>
      </c>
      <c r="AI130" s="97">
        <f t="shared" si="15"/>
        <v>7</v>
      </c>
      <c r="AJ130" s="97">
        <f t="shared" si="15"/>
        <v>7</v>
      </c>
      <c r="AK130" s="97">
        <f t="shared" si="15"/>
        <v>7</v>
      </c>
      <c r="AL130" s="97">
        <f t="shared" si="15"/>
        <v>7</v>
      </c>
      <c r="AM130" s="97">
        <f t="shared" si="15"/>
        <v>7</v>
      </c>
      <c r="AN130" s="97">
        <f t="shared" si="15"/>
        <v>7</v>
      </c>
      <c r="AO130" s="97">
        <f t="shared" si="15"/>
        <v>7</v>
      </c>
      <c r="AP130" s="97">
        <f t="shared" si="15"/>
        <v>7</v>
      </c>
      <c r="AQ130" s="97">
        <f t="shared" si="15"/>
        <v>7</v>
      </c>
      <c r="AR130" s="92"/>
      <c r="AS130" s="88"/>
      <c r="AT130" s="88"/>
      <c r="AU130" s="37"/>
      <c r="AV130" s="37"/>
      <c r="AW130" s="37"/>
      <c r="AX130" s="37"/>
      <c r="AY130" s="37"/>
      <c r="AZ130" s="37"/>
      <c r="BA130" s="37"/>
      <c r="BB130" s="37"/>
      <c r="BC130" s="42"/>
    </row>
    <row r="131" spans="1:55" ht="24.95" customHeight="1" x14ac:dyDescent="0.25">
      <c r="A131" s="35"/>
      <c r="B131" s="35"/>
      <c r="C131" s="31" t="s">
        <v>37</v>
      </c>
      <c r="D131" s="36">
        <f>D133+D135+D137</f>
        <v>1</v>
      </c>
      <c r="E131" s="36">
        <f t="shared" si="15"/>
        <v>1</v>
      </c>
      <c r="F131" s="36">
        <f t="shared" si="15"/>
        <v>1</v>
      </c>
      <c r="G131" s="36">
        <f t="shared" si="15"/>
        <v>1</v>
      </c>
      <c r="H131" s="36">
        <f t="shared" si="15"/>
        <v>1</v>
      </c>
      <c r="I131" s="36">
        <f t="shared" si="15"/>
        <v>1</v>
      </c>
      <c r="J131" s="36">
        <f t="shared" si="15"/>
        <v>1</v>
      </c>
      <c r="K131" s="36">
        <f t="shared" si="15"/>
        <v>1</v>
      </c>
      <c r="L131" s="36">
        <f t="shared" si="15"/>
        <v>1</v>
      </c>
      <c r="M131" s="36">
        <f t="shared" si="15"/>
        <v>1</v>
      </c>
      <c r="N131" s="36">
        <f t="shared" si="15"/>
        <v>1</v>
      </c>
      <c r="O131" s="36">
        <f t="shared" si="15"/>
        <v>1</v>
      </c>
      <c r="P131" s="36">
        <f t="shared" si="15"/>
        <v>1</v>
      </c>
      <c r="Q131" s="36">
        <f t="shared" si="15"/>
        <v>1</v>
      </c>
      <c r="R131" s="36">
        <f t="shared" si="15"/>
        <v>1</v>
      </c>
      <c r="S131" s="36">
        <f t="shared" si="15"/>
        <v>1</v>
      </c>
      <c r="T131" s="36">
        <f t="shared" si="15"/>
        <v>2</v>
      </c>
      <c r="U131" s="37"/>
      <c r="V131" s="37"/>
      <c r="W131" s="36">
        <f t="shared" si="15"/>
        <v>2</v>
      </c>
      <c r="X131" s="36">
        <f t="shared" si="15"/>
        <v>2</v>
      </c>
      <c r="Y131" s="36">
        <f t="shared" si="15"/>
        <v>2</v>
      </c>
      <c r="Z131" s="36">
        <f t="shared" si="15"/>
        <v>2</v>
      </c>
      <c r="AA131" s="36">
        <f t="shared" si="15"/>
        <v>2</v>
      </c>
      <c r="AB131" s="36">
        <f t="shared" si="15"/>
        <v>2</v>
      </c>
      <c r="AC131" s="36">
        <f t="shared" si="15"/>
        <v>2</v>
      </c>
      <c r="AD131" s="36">
        <f t="shared" si="15"/>
        <v>2</v>
      </c>
      <c r="AE131" s="36">
        <f t="shared" si="15"/>
        <v>2</v>
      </c>
      <c r="AF131" s="36">
        <f t="shared" si="15"/>
        <v>2</v>
      </c>
      <c r="AG131" s="36">
        <f t="shared" si="15"/>
        <v>2</v>
      </c>
      <c r="AH131" s="36">
        <f t="shared" si="15"/>
        <v>2</v>
      </c>
      <c r="AI131" s="36">
        <f t="shared" si="15"/>
        <v>2</v>
      </c>
      <c r="AJ131" s="36">
        <f t="shared" si="15"/>
        <v>2</v>
      </c>
      <c r="AK131" s="36">
        <f t="shared" si="15"/>
        <v>2</v>
      </c>
      <c r="AL131" s="36">
        <f t="shared" si="15"/>
        <v>2</v>
      </c>
      <c r="AM131" s="36">
        <f t="shared" si="15"/>
        <v>2</v>
      </c>
      <c r="AN131" s="36">
        <f t="shared" si="15"/>
        <v>2</v>
      </c>
      <c r="AO131" s="36">
        <f t="shared" si="15"/>
        <v>2</v>
      </c>
      <c r="AP131" s="36">
        <f t="shared" si="15"/>
        <v>2</v>
      </c>
      <c r="AQ131" s="36">
        <f t="shared" si="15"/>
        <v>2</v>
      </c>
      <c r="AR131" s="92"/>
      <c r="AS131" s="88"/>
      <c r="AT131" s="88"/>
      <c r="AU131" s="37"/>
      <c r="AV131" s="37"/>
      <c r="AW131" s="37"/>
      <c r="AX131" s="37"/>
      <c r="AY131" s="37"/>
      <c r="AZ131" s="37"/>
      <c r="BA131" s="37"/>
      <c r="BB131" s="37"/>
      <c r="BC131" s="42"/>
    </row>
    <row r="132" spans="1:55" ht="24.95" customHeight="1" x14ac:dyDescent="0.25">
      <c r="A132" s="24" t="str">
        <f>A63</f>
        <v>МДК.04.01</v>
      </c>
      <c r="B132" s="65" t="str">
        <f>B63</f>
        <v>Технология обработки на металлорежущих станках</v>
      </c>
      <c r="C132" s="65" t="s">
        <v>24</v>
      </c>
      <c r="D132" s="65">
        <v>1</v>
      </c>
      <c r="E132" s="65">
        <v>1</v>
      </c>
      <c r="F132" s="65">
        <v>1</v>
      </c>
      <c r="G132" s="65">
        <v>1</v>
      </c>
      <c r="H132" s="65">
        <v>1</v>
      </c>
      <c r="I132" s="65">
        <v>1</v>
      </c>
      <c r="J132" s="65">
        <v>1</v>
      </c>
      <c r="K132" s="65">
        <v>1</v>
      </c>
      <c r="L132" s="65">
        <v>1</v>
      </c>
      <c r="M132" s="65">
        <v>1</v>
      </c>
      <c r="N132" s="65">
        <v>1</v>
      </c>
      <c r="O132" s="65">
        <v>1</v>
      </c>
      <c r="P132" s="65">
        <v>1</v>
      </c>
      <c r="Q132" s="65">
        <v>1</v>
      </c>
      <c r="R132" s="65">
        <v>1</v>
      </c>
      <c r="S132" s="65">
        <v>1</v>
      </c>
      <c r="T132" s="65">
        <v>1</v>
      </c>
      <c r="U132" s="37"/>
      <c r="V132" s="37"/>
      <c r="W132" s="65">
        <v>1</v>
      </c>
      <c r="X132" s="65">
        <v>1</v>
      </c>
      <c r="Y132" s="65">
        <v>1</v>
      </c>
      <c r="Z132" s="65">
        <v>1</v>
      </c>
      <c r="AA132" s="65">
        <v>1</v>
      </c>
      <c r="AB132" s="65">
        <v>1</v>
      </c>
      <c r="AC132" s="65">
        <v>1</v>
      </c>
      <c r="AD132" s="65">
        <v>1</v>
      </c>
      <c r="AE132" s="65">
        <v>1</v>
      </c>
      <c r="AF132" s="65">
        <v>1</v>
      </c>
      <c r="AG132" s="65">
        <v>1</v>
      </c>
      <c r="AH132" s="65">
        <v>1</v>
      </c>
      <c r="AI132" s="65">
        <v>1</v>
      </c>
      <c r="AJ132" s="65">
        <v>1</v>
      </c>
      <c r="AK132" s="65">
        <v>1</v>
      </c>
      <c r="AL132" s="65">
        <v>1</v>
      </c>
      <c r="AM132" s="65">
        <v>1</v>
      </c>
      <c r="AN132" s="65">
        <v>1</v>
      </c>
      <c r="AO132" s="65">
        <v>1</v>
      </c>
      <c r="AP132" s="65">
        <v>1</v>
      </c>
      <c r="AQ132" s="65">
        <v>1</v>
      </c>
      <c r="AR132" s="92"/>
      <c r="AS132" s="88"/>
      <c r="AT132" s="88"/>
      <c r="AU132" s="37"/>
      <c r="AV132" s="37"/>
      <c r="AW132" s="37"/>
      <c r="AX132" s="37"/>
      <c r="AY132" s="37"/>
      <c r="AZ132" s="37"/>
      <c r="BA132" s="37"/>
      <c r="BB132" s="37"/>
      <c r="BC132" s="42"/>
    </row>
    <row r="133" spans="1:55" ht="24.95" customHeight="1" x14ac:dyDescent="0.25">
      <c r="A133" s="24"/>
      <c r="B133" s="35"/>
      <c r="C133" s="31" t="s">
        <v>37</v>
      </c>
      <c r="D133" s="36">
        <v>1</v>
      </c>
      <c r="E133" s="36">
        <v>1</v>
      </c>
      <c r="F133" s="36">
        <v>1</v>
      </c>
      <c r="G133" s="36">
        <v>1</v>
      </c>
      <c r="H133" s="36">
        <v>1</v>
      </c>
      <c r="I133" s="36">
        <v>1</v>
      </c>
      <c r="J133" s="36">
        <v>1</v>
      </c>
      <c r="K133" s="36">
        <v>1</v>
      </c>
      <c r="L133" s="36">
        <v>1</v>
      </c>
      <c r="M133" s="36">
        <v>1</v>
      </c>
      <c r="N133" s="36">
        <v>1</v>
      </c>
      <c r="O133" s="36">
        <v>1</v>
      </c>
      <c r="P133" s="36">
        <v>1</v>
      </c>
      <c r="Q133" s="36">
        <v>1</v>
      </c>
      <c r="R133" s="36">
        <v>1</v>
      </c>
      <c r="S133" s="36">
        <v>1</v>
      </c>
      <c r="T133" s="36">
        <v>2</v>
      </c>
      <c r="U133" s="37"/>
      <c r="V133" s="37"/>
      <c r="W133" s="36">
        <v>2</v>
      </c>
      <c r="X133" s="36">
        <v>2</v>
      </c>
      <c r="Y133" s="36">
        <v>2</v>
      </c>
      <c r="Z133" s="36">
        <v>2</v>
      </c>
      <c r="AA133" s="36">
        <v>2</v>
      </c>
      <c r="AB133" s="36">
        <v>2</v>
      </c>
      <c r="AC133" s="36">
        <v>2</v>
      </c>
      <c r="AD133" s="36">
        <v>2</v>
      </c>
      <c r="AE133" s="36">
        <v>2</v>
      </c>
      <c r="AF133" s="36">
        <v>2</v>
      </c>
      <c r="AG133" s="36">
        <v>2</v>
      </c>
      <c r="AH133" s="36">
        <v>2</v>
      </c>
      <c r="AI133" s="36">
        <v>2</v>
      </c>
      <c r="AJ133" s="36">
        <v>2</v>
      </c>
      <c r="AK133" s="36">
        <v>2</v>
      </c>
      <c r="AL133" s="36">
        <v>2</v>
      </c>
      <c r="AM133" s="36">
        <v>2</v>
      </c>
      <c r="AN133" s="36">
        <v>2</v>
      </c>
      <c r="AO133" s="36">
        <v>2</v>
      </c>
      <c r="AP133" s="36">
        <v>2</v>
      </c>
      <c r="AQ133" s="36">
        <v>2</v>
      </c>
      <c r="AR133" s="92"/>
      <c r="AS133" s="88"/>
      <c r="AT133" s="88"/>
      <c r="AU133" s="37"/>
      <c r="AV133" s="37"/>
      <c r="AW133" s="37"/>
      <c r="AX133" s="37"/>
      <c r="AY133" s="37"/>
      <c r="AZ133" s="37"/>
      <c r="BA133" s="37"/>
      <c r="BB133" s="37"/>
      <c r="BC133" s="42"/>
    </row>
    <row r="134" spans="1:55" ht="24.95" customHeight="1" x14ac:dyDescent="0.25">
      <c r="A134" s="24" t="str">
        <f>A65</f>
        <v>УП.04</v>
      </c>
      <c r="B134" s="68" t="str">
        <f>B65</f>
        <v>Учебная практика</v>
      </c>
      <c r="C134" s="68" t="s">
        <v>24</v>
      </c>
      <c r="D134" s="68">
        <v>6</v>
      </c>
      <c r="E134" s="68">
        <v>6</v>
      </c>
      <c r="F134" s="68">
        <v>6</v>
      </c>
      <c r="G134" s="68">
        <v>6</v>
      </c>
      <c r="H134" s="68">
        <v>6</v>
      </c>
      <c r="I134" s="68">
        <v>6</v>
      </c>
      <c r="J134" s="68">
        <v>6</v>
      </c>
      <c r="K134" s="68">
        <v>6</v>
      </c>
      <c r="L134" s="68">
        <v>6</v>
      </c>
      <c r="M134" s="68">
        <v>6</v>
      </c>
      <c r="N134" s="68">
        <v>6</v>
      </c>
      <c r="O134" s="68">
        <v>6</v>
      </c>
      <c r="P134" s="68">
        <v>6</v>
      </c>
      <c r="Q134" s="68">
        <v>6</v>
      </c>
      <c r="R134" s="68">
        <v>6</v>
      </c>
      <c r="S134" s="68">
        <v>6</v>
      </c>
      <c r="T134" s="68">
        <v>6</v>
      </c>
      <c r="U134" s="37"/>
      <c r="V134" s="37"/>
      <c r="W134" s="68">
        <v>6</v>
      </c>
      <c r="X134" s="68">
        <v>6</v>
      </c>
      <c r="Y134" s="68">
        <v>6</v>
      </c>
      <c r="Z134" s="68">
        <v>6</v>
      </c>
      <c r="AA134" s="68">
        <v>6</v>
      </c>
      <c r="AB134" s="68">
        <v>6</v>
      </c>
      <c r="AC134" s="68">
        <v>6</v>
      </c>
      <c r="AD134" s="68">
        <v>6</v>
      </c>
      <c r="AE134" s="68">
        <v>6</v>
      </c>
      <c r="AF134" s="68">
        <v>6</v>
      </c>
      <c r="AG134" s="68">
        <v>6</v>
      </c>
      <c r="AH134" s="68">
        <v>6</v>
      </c>
      <c r="AI134" s="68">
        <v>6</v>
      </c>
      <c r="AJ134" s="68">
        <v>6</v>
      </c>
      <c r="AK134" s="68">
        <v>6</v>
      </c>
      <c r="AL134" s="68">
        <v>6</v>
      </c>
      <c r="AM134" s="68">
        <v>6</v>
      </c>
      <c r="AN134" s="68">
        <v>6</v>
      </c>
      <c r="AO134" s="68">
        <v>6</v>
      </c>
      <c r="AP134" s="68">
        <v>6</v>
      </c>
      <c r="AQ134" s="68">
        <v>6</v>
      </c>
      <c r="AR134" s="92"/>
      <c r="AS134" s="88"/>
      <c r="AT134" s="88"/>
      <c r="AU134" s="37"/>
      <c r="AV134" s="37"/>
      <c r="AW134" s="37"/>
      <c r="AX134" s="37"/>
      <c r="AY134" s="37"/>
      <c r="AZ134" s="37"/>
      <c r="BA134" s="37"/>
      <c r="BB134" s="37"/>
      <c r="BC134" s="42"/>
    </row>
    <row r="135" spans="1:55" ht="24.95" customHeight="1" x14ac:dyDescent="0.25">
      <c r="A135" s="24"/>
      <c r="B135" s="35"/>
      <c r="C135" s="31" t="s">
        <v>37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8"/>
      <c r="U135" s="37"/>
      <c r="V135" s="37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92"/>
      <c r="AS135" s="88"/>
      <c r="AT135" s="88"/>
      <c r="AU135" s="37"/>
      <c r="AV135" s="37"/>
      <c r="AW135" s="37"/>
      <c r="AX135" s="37"/>
      <c r="AY135" s="37"/>
      <c r="AZ135" s="37"/>
      <c r="BA135" s="37"/>
      <c r="BB135" s="37"/>
      <c r="BC135" s="42"/>
    </row>
    <row r="136" spans="1:55" ht="24.95" customHeight="1" x14ac:dyDescent="0.25">
      <c r="A136" s="24" t="str">
        <f>A67</f>
        <v>ПП.04</v>
      </c>
      <c r="B136" s="99" t="str">
        <f>B67</f>
        <v>Производственная практика</v>
      </c>
      <c r="C136" s="99" t="s">
        <v>62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37"/>
      <c r="V136" s="37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2"/>
      <c r="AS136" s="88"/>
      <c r="AT136" s="88"/>
      <c r="AU136" s="37"/>
      <c r="AV136" s="37"/>
      <c r="AW136" s="37"/>
      <c r="AX136" s="37"/>
      <c r="AY136" s="37"/>
      <c r="AZ136" s="37"/>
      <c r="BA136" s="37"/>
      <c r="BB136" s="37"/>
      <c r="BC136" s="42"/>
    </row>
    <row r="137" spans="1:55" ht="24.95" customHeight="1" x14ac:dyDescent="0.25">
      <c r="A137" s="24"/>
      <c r="B137" s="100"/>
      <c r="C137" s="31" t="s">
        <v>37</v>
      </c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37"/>
      <c r="V137" s="37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92"/>
      <c r="AS137" s="88"/>
      <c r="AT137" s="88"/>
      <c r="AU137" s="37"/>
      <c r="AV137" s="37"/>
      <c r="AW137" s="37"/>
      <c r="AX137" s="37"/>
      <c r="AY137" s="37"/>
      <c r="AZ137" s="37"/>
      <c r="BA137" s="37"/>
      <c r="BB137" s="37"/>
      <c r="BC137" s="42"/>
    </row>
    <row r="138" spans="1:55" ht="24.95" customHeight="1" x14ac:dyDescent="0.3">
      <c r="A138" s="77" t="s">
        <v>47</v>
      </c>
      <c r="B138" s="78"/>
      <c r="C138" s="79"/>
      <c r="D138" s="80">
        <f t="shared" ref="D138:T139" si="16">D78+D110+D128</f>
        <v>36</v>
      </c>
      <c r="E138" s="80">
        <f t="shared" si="16"/>
        <v>36</v>
      </c>
      <c r="F138" s="80">
        <f t="shared" si="16"/>
        <v>36</v>
      </c>
      <c r="G138" s="80">
        <f t="shared" si="16"/>
        <v>36</v>
      </c>
      <c r="H138" s="80">
        <f t="shared" si="16"/>
        <v>36</v>
      </c>
      <c r="I138" s="80">
        <f t="shared" si="16"/>
        <v>36</v>
      </c>
      <c r="J138" s="80">
        <f t="shared" si="16"/>
        <v>36</v>
      </c>
      <c r="K138" s="80">
        <f t="shared" si="16"/>
        <v>36</v>
      </c>
      <c r="L138" s="80">
        <f t="shared" si="16"/>
        <v>36</v>
      </c>
      <c r="M138" s="80">
        <f t="shared" si="16"/>
        <v>36</v>
      </c>
      <c r="N138" s="80">
        <f t="shared" si="16"/>
        <v>36</v>
      </c>
      <c r="O138" s="80">
        <f t="shared" si="16"/>
        <v>36</v>
      </c>
      <c r="P138" s="80">
        <f t="shared" si="16"/>
        <v>36</v>
      </c>
      <c r="Q138" s="80">
        <f t="shared" si="16"/>
        <v>36</v>
      </c>
      <c r="R138" s="80">
        <f t="shared" si="16"/>
        <v>36</v>
      </c>
      <c r="S138" s="80">
        <f t="shared" si="16"/>
        <v>36</v>
      </c>
      <c r="T138" s="80">
        <f t="shared" si="16"/>
        <v>36</v>
      </c>
      <c r="U138" s="81"/>
      <c r="V138" s="81"/>
      <c r="W138" s="80">
        <f t="shared" ref="W138:AQ139" si="17">W78+W110+W128</f>
        <v>36</v>
      </c>
      <c r="X138" s="80">
        <f t="shared" si="17"/>
        <v>36</v>
      </c>
      <c r="Y138" s="80">
        <f t="shared" si="17"/>
        <v>36</v>
      </c>
      <c r="Z138" s="80">
        <f t="shared" si="17"/>
        <v>36</v>
      </c>
      <c r="AA138" s="80">
        <f t="shared" si="17"/>
        <v>36</v>
      </c>
      <c r="AB138" s="80">
        <f t="shared" si="17"/>
        <v>36</v>
      </c>
      <c r="AC138" s="80">
        <f t="shared" si="17"/>
        <v>36</v>
      </c>
      <c r="AD138" s="80">
        <f t="shared" si="17"/>
        <v>36</v>
      </c>
      <c r="AE138" s="80">
        <f t="shared" si="17"/>
        <v>36</v>
      </c>
      <c r="AF138" s="80">
        <f t="shared" si="17"/>
        <v>36</v>
      </c>
      <c r="AG138" s="80">
        <f t="shared" si="17"/>
        <v>36</v>
      </c>
      <c r="AH138" s="80">
        <f t="shared" si="17"/>
        <v>36</v>
      </c>
      <c r="AI138" s="80">
        <f t="shared" si="17"/>
        <v>36</v>
      </c>
      <c r="AJ138" s="80">
        <f t="shared" si="17"/>
        <v>36</v>
      </c>
      <c r="AK138" s="80">
        <f t="shared" si="17"/>
        <v>36</v>
      </c>
      <c r="AL138" s="80">
        <f t="shared" si="17"/>
        <v>36</v>
      </c>
      <c r="AM138" s="80">
        <f t="shared" si="17"/>
        <v>36</v>
      </c>
      <c r="AN138" s="80">
        <f t="shared" si="17"/>
        <v>36</v>
      </c>
      <c r="AO138" s="80">
        <f t="shared" si="17"/>
        <v>36</v>
      </c>
      <c r="AP138" s="80">
        <f t="shared" si="17"/>
        <v>36</v>
      </c>
      <c r="AQ138" s="80">
        <f t="shared" si="17"/>
        <v>36</v>
      </c>
      <c r="AR138" s="101"/>
      <c r="AS138" s="88"/>
      <c r="AT138" s="88"/>
      <c r="AU138" s="81"/>
      <c r="AV138" s="81"/>
      <c r="AW138" s="81"/>
      <c r="AX138" s="81"/>
      <c r="AY138" s="81"/>
      <c r="AZ138" s="81"/>
      <c r="BA138" s="81"/>
      <c r="BB138" s="81"/>
      <c r="BC138" s="82"/>
    </row>
    <row r="139" spans="1:55" ht="24.95" customHeight="1" x14ac:dyDescent="0.3">
      <c r="A139" s="77" t="s">
        <v>48</v>
      </c>
      <c r="B139" s="78"/>
      <c r="C139" s="79"/>
      <c r="D139" s="80">
        <f t="shared" si="16"/>
        <v>16</v>
      </c>
      <c r="E139" s="80">
        <f t="shared" si="16"/>
        <v>12</v>
      </c>
      <c r="F139" s="80">
        <f t="shared" si="16"/>
        <v>17</v>
      </c>
      <c r="G139" s="80">
        <f t="shared" si="16"/>
        <v>12</v>
      </c>
      <c r="H139" s="80">
        <f t="shared" si="16"/>
        <v>18</v>
      </c>
      <c r="I139" s="80">
        <f t="shared" si="16"/>
        <v>12</v>
      </c>
      <c r="J139" s="80">
        <f t="shared" si="16"/>
        <v>18</v>
      </c>
      <c r="K139" s="80">
        <f t="shared" si="16"/>
        <v>11</v>
      </c>
      <c r="L139" s="80">
        <f t="shared" si="16"/>
        <v>18</v>
      </c>
      <c r="M139" s="80">
        <f t="shared" si="16"/>
        <v>11</v>
      </c>
      <c r="N139" s="80">
        <f t="shared" si="16"/>
        <v>18</v>
      </c>
      <c r="O139" s="80">
        <f t="shared" si="16"/>
        <v>11</v>
      </c>
      <c r="P139" s="80">
        <f t="shared" si="16"/>
        <v>18</v>
      </c>
      <c r="Q139" s="80">
        <f t="shared" si="16"/>
        <v>12</v>
      </c>
      <c r="R139" s="80">
        <f t="shared" si="16"/>
        <v>18</v>
      </c>
      <c r="S139" s="80">
        <f t="shared" si="16"/>
        <v>11</v>
      </c>
      <c r="T139" s="80">
        <f t="shared" si="16"/>
        <v>14</v>
      </c>
      <c r="U139" s="81"/>
      <c r="V139" s="81"/>
      <c r="W139" s="80">
        <f t="shared" si="17"/>
        <v>19</v>
      </c>
      <c r="X139" s="80">
        <f t="shared" si="17"/>
        <v>14</v>
      </c>
      <c r="Y139" s="80">
        <f t="shared" si="17"/>
        <v>18</v>
      </c>
      <c r="Z139" s="80">
        <f t="shared" si="17"/>
        <v>14</v>
      </c>
      <c r="AA139" s="80">
        <f t="shared" si="17"/>
        <v>19</v>
      </c>
      <c r="AB139" s="80">
        <f t="shared" si="17"/>
        <v>14</v>
      </c>
      <c r="AC139" s="80">
        <f t="shared" si="17"/>
        <v>19</v>
      </c>
      <c r="AD139" s="80">
        <f t="shared" si="17"/>
        <v>15</v>
      </c>
      <c r="AE139" s="80">
        <f t="shared" si="17"/>
        <v>18</v>
      </c>
      <c r="AF139" s="80">
        <f t="shared" si="17"/>
        <v>14</v>
      </c>
      <c r="AG139" s="80">
        <f t="shared" si="17"/>
        <v>19</v>
      </c>
      <c r="AH139" s="80">
        <f t="shared" si="17"/>
        <v>14</v>
      </c>
      <c r="AI139" s="80">
        <f t="shared" si="17"/>
        <v>19</v>
      </c>
      <c r="AJ139" s="80">
        <f t="shared" si="17"/>
        <v>15</v>
      </c>
      <c r="AK139" s="80">
        <f t="shared" si="17"/>
        <v>19</v>
      </c>
      <c r="AL139" s="80">
        <f t="shared" si="17"/>
        <v>15</v>
      </c>
      <c r="AM139" s="80">
        <f t="shared" si="17"/>
        <v>19</v>
      </c>
      <c r="AN139" s="80">
        <f t="shared" si="17"/>
        <v>14</v>
      </c>
      <c r="AO139" s="80">
        <f t="shared" si="17"/>
        <v>19</v>
      </c>
      <c r="AP139" s="80">
        <f t="shared" si="17"/>
        <v>14</v>
      </c>
      <c r="AQ139" s="80">
        <f t="shared" si="17"/>
        <v>17</v>
      </c>
      <c r="AR139" s="101"/>
      <c r="AS139" s="88"/>
      <c r="AT139" s="88"/>
      <c r="AU139" s="81"/>
      <c r="AV139" s="81"/>
      <c r="AW139" s="81"/>
      <c r="AX139" s="81"/>
      <c r="AY139" s="81"/>
      <c r="AZ139" s="81"/>
      <c r="BA139" s="81"/>
      <c r="BB139" s="81"/>
      <c r="BC139" s="82"/>
    </row>
    <row r="140" spans="1:55" ht="24.95" customHeight="1" x14ac:dyDescent="0.3">
      <c r="A140" s="77" t="s">
        <v>49</v>
      </c>
      <c r="B140" s="78"/>
      <c r="C140" s="79"/>
      <c r="D140" s="80">
        <f>SUM(D138:D139)</f>
        <v>52</v>
      </c>
      <c r="E140" s="80">
        <f t="shared" ref="E140:T140" si="18">SUM(E138:E139)</f>
        <v>48</v>
      </c>
      <c r="F140" s="80">
        <f t="shared" si="18"/>
        <v>53</v>
      </c>
      <c r="G140" s="80">
        <f t="shared" si="18"/>
        <v>48</v>
      </c>
      <c r="H140" s="80">
        <f t="shared" si="18"/>
        <v>54</v>
      </c>
      <c r="I140" s="80">
        <f t="shared" si="18"/>
        <v>48</v>
      </c>
      <c r="J140" s="80">
        <f t="shared" si="18"/>
        <v>54</v>
      </c>
      <c r="K140" s="80">
        <f t="shared" si="18"/>
        <v>47</v>
      </c>
      <c r="L140" s="80">
        <f t="shared" si="18"/>
        <v>54</v>
      </c>
      <c r="M140" s="80">
        <f t="shared" si="18"/>
        <v>47</v>
      </c>
      <c r="N140" s="80">
        <f t="shared" si="18"/>
        <v>54</v>
      </c>
      <c r="O140" s="80">
        <f t="shared" si="18"/>
        <v>47</v>
      </c>
      <c r="P140" s="80">
        <f t="shared" si="18"/>
        <v>54</v>
      </c>
      <c r="Q140" s="80">
        <f t="shared" si="18"/>
        <v>48</v>
      </c>
      <c r="R140" s="80">
        <f t="shared" si="18"/>
        <v>54</v>
      </c>
      <c r="S140" s="80">
        <f t="shared" si="18"/>
        <v>47</v>
      </c>
      <c r="T140" s="80">
        <f t="shared" si="18"/>
        <v>50</v>
      </c>
      <c r="U140" s="81"/>
      <c r="V140" s="81"/>
      <c r="W140" s="80">
        <f t="shared" ref="W140:AQ140" si="19">SUM(W138:W139)</f>
        <v>55</v>
      </c>
      <c r="X140" s="80">
        <f t="shared" si="19"/>
        <v>50</v>
      </c>
      <c r="Y140" s="80">
        <f t="shared" si="19"/>
        <v>54</v>
      </c>
      <c r="Z140" s="80">
        <f t="shared" si="19"/>
        <v>50</v>
      </c>
      <c r="AA140" s="80">
        <f t="shared" si="19"/>
        <v>55</v>
      </c>
      <c r="AB140" s="80">
        <f t="shared" si="19"/>
        <v>50</v>
      </c>
      <c r="AC140" s="80">
        <f t="shared" si="19"/>
        <v>55</v>
      </c>
      <c r="AD140" s="80">
        <f t="shared" si="19"/>
        <v>51</v>
      </c>
      <c r="AE140" s="80">
        <f t="shared" si="19"/>
        <v>54</v>
      </c>
      <c r="AF140" s="80">
        <f t="shared" si="19"/>
        <v>50</v>
      </c>
      <c r="AG140" s="80">
        <f t="shared" si="19"/>
        <v>55</v>
      </c>
      <c r="AH140" s="80">
        <f t="shared" si="19"/>
        <v>50</v>
      </c>
      <c r="AI140" s="80">
        <f t="shared" si="19"/>
        <v>55</v>
      </c>
      <c r="AJ140" s="80">
        <f t="shared" si="19"/>
        <v>51</v>
      </c>
      <c r="AK140" s="80">
        <f t="shared" si="19"/>
        <v>55</v>
      </c>
      <c r="AL140" s="80">
        <f t="shared" si="19"/>
        <v>51</v>
      </c>
      <c r="AM140" s="80">
        <f t="shared" si="19"/>
        <v>55</v>
      </c>
      <c r="AN140" s="80">
        <f t="shared" si="19"/>
        <v>50</v>
      </c>
      <c r="AO140" s="80">
        <f t="shared" si="19"/>
        <v>55</v>
      </c>
      <c r="AP140" s="80">
        <f t="shared" si="19"/>
        <v>50</v>
      </c>
      <c r="AQ140" s="80">
        <f t="shared" si="19"/>
        <v>53</v>
      </c>
      <c r="AR140" s="101"/>
      <c r="AS140" s="88"/>
      <c r="AT140" s="88"/>
      <c r="AU140" s="81"/>
      <c r="AV140" s="81"/>
      <c r="AW140" s="81"/>
      <c r="AX140" s="81"/>
      <c r="AY140" s="81"/>
      <c r="AZ140" s="81"/>
      <c r="BA140" s="81"/>
      <c r="BB140" s="81"/>
      <c r="BC140" s="82"/>
    </row>
    <row r="141" spans="1:55" ht="24.95" customHeight="1" x14ac:dyDescent="0.3">
      <c r="A141" s="102" t="s">
        <v>63</v>
      </c>
      <c r="B141" s="102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</row>
    <row r="142" spans="1:55" ht="24.95" customHeight="1" x14ac:dyDescent="0.25">
      <c r="A142" s="3" t="s">
        <v>1</v>
      </c>
      <c r="B142" s="3" t="s">
        <v>2</v>
      </c>
      <c r="C142" s="4"/>
      <c r="D142" s="5" t="s">
        <v>3</v>
      </c>
      <c r="E142" s="5"/>
      <c r="F142" s="5"/>
      <c r="G142" s="5"/>
      <c r="H142" s="5" t="s">
        <v>4</v>
      </c>
      <c r="I142" s="5" t="s">
        <v>5</v>
      </c>
      <c r="J142" s="5"/>
      <c r="K142" s="5"/>
      <c r="L142" s="5" t="s">
        <v>6</v>
      </c>
      <c r="M142" s="5" t="s">
        <v>7</v>
      </c>
      <c r="N142" s="5"/>
      <c r="O142" s="5"/>
      <c r="P142" s="5"/>
      <c r="Q142" s="5" t="s">
        <v>8</v>
      </c>
      <c r="R142" s="5"/>
      <c r="S142" s="5"/>
      <c r="T142" s="5"/>
      <c r="U142" s="6" t="s">
        <v>9</v>
      </c>
      <c r="V142" s="5" t="s">
        <v>10</v>
      </c>
      <c r="W142" s="5"/>
      <c r="X142" s="5"/>
      <c r="Y142" s="5"/>
      <c r="Z142" s="5" t="s">
        <v>11</v>
      </c>
      <c r="AA142" s="5"/>
      <c r="AB142" s="5"/>
      <c r="AC142" s="5"/>
      <c r="AD142" s="5" t="s">
        <v>12</v>
      </c>
      <c r="AE142" s="5"/>
      <c r="AF142" s="5"/>
      <c r="AG142" s="5"/>
      <c r="AH142" s="5" t="s">
        <v>13</v>
      </c>
      <c r="AI142" s="5" t="s">
        <v>14</v>
      </c>
      <c r="AJ142" s="5"/>
      <c r="AK142" s="5"/>
      <c r="AL142" s="5" t="s">
        <v>15</v>
      </c>
      <c r="AM142" s="5" t="s">
        <v>16</v>
      </c>
      <c r="AN142" s="5"/>
      <c r="AO142" s="5"/>
      <c r="AP142" s="5"/>
      <c r="AQ142" s="5" t="s">
        <v>17</v>
      </c>
      <c r="AR142" s="5" t="s">
        <v>18</v>
      </c>
      <c r="AS142" s="5"/>
      <c r="AT142" s="5"/>
      <c r="AU142" s="5" t="s">
        <v>19</v>
      </c>
      <c r="AV142" s="5" t="s">
        <v>20</v>
      </c>
      <c r="AW142" s="5"/>
      <c r="AX142" s="5"/>
      <c r="AY142" s="5"/>
      <c r="AZ142" s="5" t="s">
        <v>21</v>
      </c>
      <c r="BA142" s="5"/>
      <c r="BB142" s="5"/>
      <c r="BC142" s="5"/>
    </row>
    <row r="143" spans="1:55" ht="24.95" customHeight="1" x14ac:dyDescent="0.25">
      <c r="A143" s="3"/>
      <c r="B143" s="3"/>
      <c r="C143" s="4"/>
      <c r="D143" s="7">
        <v>1</v>
      </c>
      <c r="E143" s="7">
        <v>8</v>
      </c>
      <c r="F143" s="7">
        <v>15</v>
      </c>
      <c r="G143" s="7">
        <v>22</v>
      </c>
      <c r="H143" s="5"/>
      <c r="I143" s="7">
        <v>6</v>
      </c>
      <c r="J143" s="7">
        <v>13</v>
      </c>
      <c r="K143" s="7">
        <v>20</v>
      </c>
      <c r="L143" s="5"/>
      <c r="M143" s="7">
        <v>3</v>
      </c>
      <c r="N143" s="7">
        <v>10</v>
      </c>
      <c r="O143" s="7">
        <v>17</v>
      </c>
      <c r="P143" s="8">
        <v>24</v>
      </c>
      <c r="Q143" s="7">
        <v>1</v>
      </c>
      <c r="R143" s="7">
        <v>8</v>
      </c>
      <c r="S143" s="7">
        <v>15</v>
      </c>
      <c r="T143" s="7">
        <v>22</v>
      </c>
      <c r="U143" s="6"/>
      <c r="V143" s="7">
        <v>5</v>
      </c>
      <c r="W143" s="7">
        <v>12</v>
      </c>
      <c r="X143" s="7">
        <v>19</v>
      </c>
      <c r="Y143" s="8">
        <v>26</v>
      </c>
      <c r="Z143" s="7">
        <v>2</v>
      </c>
      <c r="AA143" s="7">
        <v>9</v>
      </c>
      <c r="AB143" s="7">
        <v>16</v>
      </c>
      <c r="AC143" s="8">
        <v>23</v>
      </c>
      <c r="AD143" s="7">
        <v>1</v>
      </c>
      <c r="AE143" s="7">
        <v>8</v>
      </c>
      <c r="AF143" s="7">
        <v>15</v>
      </c>
      <c r="AG143" s="7">
        <v>22</v>
      </c>
      <c r="AH143" s="5"/>
      <c r="AI143" s="7">
        <v>5</v>
      </c>
      <c r="AJ143" s="7">
        <v>12</v>
      </c>
      <c r="AK143" s="7">
        <v>19</v>
      </c>
      <c r="AL143" s="5"/>
      <c r="AM143" s="7">
        <v>3</v>
      </c>
      <c r="AN143" s="7">
        <v>10</v>
      </c>
      <c r="AO143" s="7">
        <v>17</v>
      </c>
      <c r="AP143" s="8">
        <v>24</v>
      </c>
      <c r="AQ143" s="5"/>
      <c r="AR143" s="7">
        <v>7</v>
      </c>
      <c r="AS143" s="7">
        <v>14</v>
      </c>
      <c r="AT143" s="7">
        <v>21</v>
      </c>
      <c r="AU143" s="5"/>
      <c r="AV143" s="7">
        <v>5</v>
      </c>
      <c r="AW143" s="7">
        <v>12</v>
      </c>
      <c r="AX143" s="7">
        <v>19</v>
      </c>
      <c r="AY143" s="8">
        <v>26</v>
      </c>
      <c r="AZ143" s="7">
        <v>2</v>
      </c>
      <c r="BA143" s="7">
        <v>9</v>
      </c>
      <c r="BB143" s="7">
        <v>16</v>
      </c>
      <c r="BC143" s="7">
        <v>23</v>
      </c>
    </row>
    <row r="144" spans="1:55" ht="24.95" customHeight="1" x14ac:dyDescent="0.25">
      <c r="A144" s="3"/>
      <c r="B144" s="3"/>
      <c r="C144" s="4"/>
      <c r="D144" s="7">
        <v>6</v>
      </c>
      <c r="E144" s="7">
        <v>13</v>
      </c>
      <c r="F144" s="7">
        <v>20</v>
      </c>
      <c r="G144" s="7">
        <v>27</v>
      </c>
      <c r="H144" s="5"/>
      <c r="I144" s="7">
        <v>11</v>
      </c>
      <c r="J144" s="7">
        <v>18</v>
      </c>
      <c r="K144" s="7">
        <v>25</v>
      </c>
      <c r="L144" s="5"/>
      <c r="M144" s="7">
        <v>8</v>
      </c>
      <c r="N144" s="7">
        <v>15</v>
      </c>
      <c r="O144" s="7">
        <v>22</v>
      </c>
      <c r="P144" s="8">
        <v>29</v>
      </c>
      <c r="Q144" s="7">
        <v>6</v>
      </c>
      <c r="R144" s="7">
        <v>13</v>
      </c>
      <c r="S144" s="7">
        <v>20</v>
      </c>
      <c r="T144" s="7">
        <v>27</v>
      </c>
      <c r="U144" s="6"/>
      <c r="V144" s="7">
        <v>10</v>
      </c>
      <c r="W144" s="7">
        <v>17</v>
      </c>
      <c r="X144" s="7">
        <v>24</v>
      </c>
      <c r="Y144" s="8">
        <v>31</v>
      </c>
      <c r="Z144" s="7">
        <v>7</v>
      </c>
      <c r="AA144" s="7">
        <v>14</v>
      </c>
      <c r="AB144" s="7">
        <v>21</v>
      </c>
      <c r="AC144" s="8">
        <v>28</v>
      </c>
      <c r="AD144" s="7">
        <v>6</v>
      </c>
      <c r="AE144" s="7">
        <v>13</v>
      </c>
      <c r="AF144" s="7">
        <v>20</v>
      </c>
      <c r="AG144" s="7">
        <v>27</v>
      </c>
      <c r="AH144" s="5"/>
      <c r="AI144" s="7">
        <v>10</v>
      </c>
      <c r="AJ144" s="7">
        <v>17</v>
      </c>
      <c r="AK144" s="7">
        <v>24</v>
      </c>
      <c r="AL144" s="5"/>
      <c r="AM144" s="7">
        <v>8</v>
      </c>
      <c r="AN144" s="7">
        <v>15</v>
      </c>
      <c r="AO144" s="7">
        <v>22</v>
      </c>
      <c r="AP144" s="8">
        <v>29</v>
      </c>
      <c r="AQ144" s="5"/>
      <c r="AR144" s="7">
        <v>12</v>
      </c>
      <c r="AS144" s="7">
        <v>19</v>
      </c>
      <c r="AT144" s="7">
        <v>26</v>
      </c>
      <c r="AU144" s="5"/>
      <c r="AV144" s="7">
        <v>10</v>
      </c>
      <c r="AW144" s="7">
        <v>17</v>
      </c>
      <c r="AX144" s="7">
        <v>24</v>
      </c>
      <c r="AY144" s="8">
        <v>31</v>
      </c>
      <c r="AZ144" s="7">
        <v>7</v>
      </c>
      <c r="BA144" s="7">
        <v>14</v>
      </c>
      <c r="BB144" s="7">
        <v>21</v>
      </c>
      <c r="BC144" s="7">
        <v>28</v>
      </c>
    </row>
    <row r="145" spans="1:55" ht="24.95" customHeight="1" x14ac:dyDescent="0.25">
      <c r="A145" s="3"/>
      <c r="B145" s="3"/>
      <c r="C145" s="4"/>
      <c r="D145" s="9">
        <v>1</v>
      </c>
      <c r="E145" s="9">
        <v>2</v>
      </c>
      <c r="F145" s="9">
        <v>3</v>
      </c>
      <c r="G145" s="9">
        <v>4</v>
      </c>
      <c r="H145" s="9">
        <v>5</v>
      </c>
      <c r="I145" s="9">
        <v>6</v>
      </c>
      <c r="J145" s="9">
        <v>7</v>
      </c>
      <c r="K145" s="9">
        <v>8</v>
      </c>
      <c r="L145" s="9">
        <v>9</v>
      </c>
      <c r="M145" s="9">
        <v>10</v>
      </c>
      <c r="N145" s="9">
        <v>11</v>
      </c>
      <c r="O145" s="9">
        <v>12</v>
      </c>
      <c r="P145" s="9">
        <v>13</v>
      </c>
      <c r="Q145" s="9">
        <v>14</v>
      </c>
      <c r="R145" s="9">
        <v>15</v>
      </c>
      <c r="S145" s="9">
        <v>16</v>
      </c>
      <c r="T145" s="9">
        <v>17</v>
      </c>
      <c r="U145" s="10"/>
      <c r="V145" s="11"/>
      <c r="W145" s="12">
        <v>1</v>
      </c>
      <c r="X145" s="12">
        <v>2</v>
      </c>
      <c r="Y145" s="12">
        <v>3</v>
      </c>
      <c r="Z145" s="12">
        <v>4</v>
      </c>
      <c r="AA145" s="12">
        <v>5</v>
      </c>
      <c r="AB145" s="12">
        <v>6</v>
      </c>
      <c r="AC145" s="12">
        <v>7</v>
      </c>
      <c r="AD145" s="12">
        <v>8</v>
      </c>
      <c r="AE145" s="12">
        <v>9</v>
      </c>
      <c r="AF145" s="12">
        <v>10</v>
      </c>
      <c r="AG145" s="12">
        <v>11</v>
      </c>
      <c r="AH145" s="12">
        <v>12</v>
      </c>
      <c r="AI145" s="12">
        <v>13</v>
      </c>
      <c r="AJ145" s="12">
        <v>14</v>
      </c>
      <c r="AK145" s="12">
        <v>15</v>
      </c>
      <c r="AL145" s="12">
        <v>16</v>
      </c>
      <c r="AM145" s="12">
        <v>17</v>
      </c>
      <c r="AN145" s="12">
        <v>18</v>
      </c>
      <c r="AO145" s="12">
        <v>19</v>
      </c>
      <c r="AP145" s="12">
        <v>20</v>
      </c>
      <c r="AQ145" s="12">
        <v>21</v>
      </c>
      <c r="AR145" s="12">
        <v>22</v>
      </c>
      <c r="AS145" s="12">
        <v>23</v>
      </c>
      <c r="AT145" s="12">
        <v>24</v>
      </c>
      <c r="AU145" s="12">
        <v>25</v>
      </c>
      <c r="AV145" s="12">
        <v>26</v>
      </c>
      <c r="AW145" s="12">
        <v>27</v>
      </c>
      <c r="AX145" s="12">
        <v>28</v>
      </c>
      <c r="AY145" s="12">
        <v>29</v>
      </c>
      <c r="AZ145" s="12">
        <v>30</v>
      </c>
      <c r="BA145" s="12">
        <v>31</v>
      </c>
      <c r="BB145" s="12">
        <v>32</v>
      </c>
      <c r="BC145" s="12">
        <v>33</v>
      </c>
    </row>
    <row r="146" spans="1:55" ht="24.95" customHeight="1" x14ac:dyDescent="0.25">
      <c r="A146" s="3"/>
      <c r="B146" s="3"/>
      <c r="C146" s="4"/>
      <c r="D146" s="9">
        <v>1</v>
      </c>
      <c r="E146" s="9">
        <v>2</v>
      </c>
      <c r="F146" s="9">
        <v>3</v>
      </c>
      <c r="G146" s="9">
        <v>4</v>
      </c>
      <c r="H146" s="9">
        <v>5</v>
      </c>
      <c r="I146" s="9">
        <v>6</v>
      </c>
      <c r="J146" s="9">
        <v>7</v>
      </c>
      <c r="K146" s="9">
        <v>8</v>
      </c>
      <c r="L146" s="9">
        <v>9</v>
      </c>
      <c r="M146" s="9">
        <v>10</v>
      </c>
      <c r="N146" s="9">
        <v>11</v>
      </c>
      <c r="O146" s="9">
        <v>12</v>
      </c>
      <c r="P146" s="12">
        <v>13</v>
      </c>
      <c r="Q146" s="12">
        <v>14</v>
      </c>
      <c r="R146" s="12">
        <v>15</v>
      </c>
      <c r="S146" s="12">
        <v>16</v>
      </c>
      <c r="T146" s="12">
        <v>17</v>
      </c>
      <c r="U146" s="11">
        <v>18</v>
      </c>
      <c r="V146" s="11">
        <v>19</v>
      </c>
      <c r="W146" s="12">
        <v>20</v>
      </c>
      <c r="X146" s="12">
        <v>21</v>
      </c>
      <c r="Y146" s="12">
        <v>22</v>
      </c>
      <c r="Z146" s="9">
        <v>23</v>
      </c>
      <c r="AA146" s="9">
        <v>24</v>
      </c>
      <c r="AB146" s="9">
        <v>25</v>
      </c>
      <c r="AC146" s="9">
        <v>26</v>
      </c>
      <c r="AD146" s="9">
        <v>27</v>
      </c>
      <c r="AE146" s="9">
        <v>28</v>
      </c>
      <c r="AF146" s="9">
        <v>29</v>
      </c>
      <c r="AG146" s="9">
        <v>30</v>
      </c>
      <c r="AH146" s="9">
        <v>31</v>
      </c>
      <c r="AI146" s="9">
        <v>32</v>
      </c>
      <c r="AJ146" s="9">
        <v>33</v>
      </c>
      <c r="AK146" s="9">
        <v>34</v>
      </c>
      <c r="AL146" s="9">
        <v>35</v>
      </c>
      <c r="AM146" s="9">
        <v>36</v>
      </c>
      <c r="AN146" s="9">
        <v>37</v>
      </c>
      <c r="AO146" s="9">
        <v>38</v>
      </c>
      <c r="AP146" s="9">
        <v>39</v>
      </c>
      <c r="AQ146" s="9">
        <v>40</v>
      </c>
      <c r="AR146" s="9">
        <v>41</v>
      </c>
      <c r="AS146" s="9">
        <v>42</v>
      </c>
      <c r="AT146" s="9">
        <v>43</v>
      </c>
      <c r="AU146" s="9">
        <v>44</v>
      </c>
      <c r="AV146" s="9">
        <v>45</v>
      </c>
      <c r="AW146" s="9">
        <v>46</v>
      </c>
      <c r="AX146" s="9">
        <v>47</v>
      </c>
      <c r="AY146" s="9">
        <v>48</v>
      </c>
      <c r="AZ146" s="9">
        <v>49</v>
      </c>
      <c r="BA146" s="9">
        <v>50</v>
      </c>
      <c r="BB146" s="9">
        <v>51</v>
      </c>
      <c r="BC146" s="9">
        <v>52</v>
      </c>
    </row>
    <row r="147" spans="1:55" ht="24.95" customHeight="1" x14ac:dyDescent="0.3">
      <c r="A147" s="45" t="s">
        <v>40</v>
      </c>
      <c r="B147" s="15" t="s">
        <v>59</v>
      </c>
      <c r="C147" s="46" t="s">
        <v>24</v>
      </c>
      <c r="D147" s="17">
        <f>D149+D151+D153+D155+D157+D159+D161+D163</f>
        <v>10</v>
      </c>
      <c r="E147" s="17">
        <f t="shared" ref="E147:S148" si="20">E149+E151+E153+E155+E157+E159+E161+E163</f>
        <v>10</v>
      </c>
      <c r="F147" s="17">
        <f t="shared" si="20"/>
        <v>10</v>
      </c>
      <c r="G147" s="17">
        <f t="shared" si="20"/>
        <v>10</v>
      </c>
      <c r="H147" s="17">
        <f t="shared" si="20"/>
        <v>10</v>
      </c>
      <c r="I147" s="17">
        <f t="shared" si="20"/>
        <v>10</v>
      </c>
      <c r="J147" s="17">
        <f t="shared" si="20"/>
        <v>10</v>
      </c>
      <c r="K147" s="17">
        <f t="shared" si="20"/>
        <v>10</v>
      </c>
      <c r="L147" s="17">
        <f t="shared" si="20"/>
        <v>10</v>
      </c>
      <c r="M147" s="17">
        <f t="shared" si="20"/>
        <v>10</v>
      </c>
      <c r="N147" s="17">
        <f t="shared" si="20"/>
        <v>0</v>
      </c>
      <c r="O147" s="17">
        <f t="shared" si="20"/>
        <v>0</v>
      </c>
      <c r="P147" s="17">
        <f t="shared" si="20"/>
        <v>0</v>
      </c>
      <c r="Q147" s="17">
        <f t="shared" si="20"/>
        <v>0</v>
      </c>
      <c r="R147" s="17">
        <f t="shared" si="20"/>
        <v>0</v>
      </c>
      <c r="S147" s="17">
        <f t="shared" si="20"/>
        <v>0</v>
      </c>
      <c r="T147" s="103"/>
      <c r="U147" s="19"/>
      <c r="V147" s="19"/>
      <c r="W147" s="17">
        <f t="shared" ref="W147:AT147" si="21">W149+W151+W153+W155+W157+W159+W161+W163</f>
        <v>6</v>
      </c>
      <c r="X147" s="17">
        <f t="shared" si="21"/>
        <v>6</v>
      </c>
      <c r="Y147" s="17">
        <f t="shared" si="21"/>
        <v>6</v>
      </c>
      <c r="Z147" s="17">
        <f t="shared" si="21"/>
        <v>6</v>
      </c>
      <c r="AA147" s="17">
        <f t="shared" si="21"/>
        <v>6</v>
      </c>
      <c r="AB147" s="17">
        <f t="shared" si="21"/>
        <v>6</v>
      </c>
      <c r="AC147" s="17">
        <f t="shared" si="21"/>
        <v>6</v>
      </c>
      <c r="AD147" s="17">
        <f t="shared" si="21"/>
        <v>6</v>
      </c>
      <c r="AE147" s="17">
        <f t="shared" si="21"/>
        <v>6</v>
      </c>
      <c r="AF147" s="17">
        <f t="shared" si="21"/>
        <v>6</v>
      </c>
      <c r="AG147" s="17">
        <f t="shared" si="21"/>
        <v>6</v>
      </c>
      <c r="AH147" s="17">
        <f t="shared" si="21"/>
        <v>6</v>
      </c>
      <c r="AI147" s="17">
        <f t="shared" si="21"/>
        <v>6</v>
      </c>
      <c r="AJ147" s="17">
        <f t="shared" si="21"/>
        <v>6</v>
      </c>
      <c r="AK147" s="17">
        <f t="shared" si="21"/>
        <v>6</v>
      </c>
      <c r="AL147" s="17">
        <f t="shared" si="21"/>
        <v>6</v>
      </c>
      <c r="AM147" s="17">
        <f t="shared" si="21"/>
        <v>6</v>
      </c>
      <c r="AN147" s="17">
        <f t="shared" si="21"/>
        <v>6</v>
      </c>
      <c r="AO147" s="17">
        <f t="shared" si="21"/>
        <v>6</v>
      </c>
      <c r="AP147" s="17">
        <f t="shared" si="21"/>
        <v>6</v>
      </c>
      <c r="AQ147" s="17">
        <f t="shared" si="21"/>
        <v>6</v>
      </c>
      <c r="AR147" s="17">
        <f t="shared" si="21"/>
        <v>6</v>
      </c>
      <c r="AS147" s="17">
        <f t="shared" si="21"/>
        <v>6</v>
      </c>
      <c r="AT147" s="17">
        <f t="shared" si="21"/>
        <v>6</v>
      </c>
      <c r="AU147" s="19"/>
      <c r="AV147" s="19"/>
      <c r="AW147" s="19"/>
      <c r="AX147" s="19"/>
      <c r="AY147" s="19"/>
      <c r="AZ147" s="19"/>
      <c r="BA147" s="19"/>
      <c r="BB147" s="19"/>
      <c r="BC147" s="19"/>
    </row>
    <row r="148" spans="1:55" ht="24.95" customHeight="1" x14ac:dyDescent="0.25">
      <c r="A148" s="49"/>
      <c r="B148" s="49"/>
      <c r="C148" s="50" t="s">
        <v>37</v>
      </c>
      <c r="D148" s="17">
        <f>D150+D152+D154+D156+D158+D160+D162+D164</f>
        <v>5</v>
      </c>
      <c r="E148" s="17">
        <f t="shared" si="20"/>
        <v>5</v>
      </c>
      <c r="F148" s="17">
        <f t="shared" si="20"/>
        <v>5</v>
      </c>
      <c r="G148" s="17">
        <f t="shared" si="20"/>
        <v>5</v>
      </c>
      <c r="H148" s="17">
        <f t="shared" si="20"/>
        <v>5</v>
      </c>
      <c r="I148" s="17">
        <f t="shared" si="20"/>
        <v>5</v>
      </c>
      <c r="J148" s="17">
        <f t="shared" si="20"/>
        <v>5</v>
      </c>
      <c r="K148" s="17">
        <f t="shared" si="20"/>
        <v>5</v>
      </c>
      <c r="L148" s="17">
        <f t="shared" si="20"/>
        <v>5</v>
      </c>
      <c r="M148" s="17">
        <f t="shared" si="20"/>
        <v>5</v>
      </c>
      <c r="N148" s="17">
        <f t="shared" si="20"/>
        <v>0</v>
      </c>
      <c r="O148" s="17">
        <f t="shared" si="20"/>
        <v>0</v>
      </c>
      <c r="P148" s="17">
        <f t="shared" si="20"/>
        <v>0</v>
      </c>
      <c r="Q148" s="17">
        <f t="shared" si="20"/>
        <v>0</v>
      </c>
      <c r="R148" s="17">
        <f t="shared" si="20"/>
        <v>0</v>
      </c>
      <c r="S148" s="17">
        <f t="shared" si="20"/>
        <v>0</v>
      </c>
      <c r="T148" s="103"/>
      <c r="U148" s="19"/>
      <c r="V148" s="19"/>
      <c r="W148" s="17">
        <f t="shared" ref="W148:AT148" si="22">W150+W152+W154+W156+W158+W160+W164</f>
        <v>3</v>
      </c>
      <c r="X148" s="17">
        <f t="shared" si="22"/>
        <v>2</v>
      </c>
      <c r="Y148" s="17">
        <f t="shared" si="22"/>
        <v>3</v>
      </c>
      <c r="Z148" s="17">
        <f t="shared" si="22"/>
        <v>2</v>
      </c>
      <c r="AA148" s="17">
        <f t="shared" si="22"/>
        <v>3</v>
      </c>
      <c r="AB148" s="17">
        <f t="shared" si="22"/>
        <v>2</v>
      </c>
      <c r="AC148" s="17">
        <f t="shared" si="22"/>
        <v>3</v>
      </c>
      <c r="AD148" s="17">
        <f t="shared" si="22"/>
        <v>2</v>
      </c>
      <c r="AE148" s="17">
        <f t="shared" si="22"/>
        <v>3</v>
      </c>
      <c r="AF148" s="17">
        <f t="shared" si="22"/>
        <v>2</v>
      </c>
      <c r="AG148" s="17">
        <f t="shared" si="22"/>
        <v>3</v>
      </c>
      <c r="AH148" s="17">
        <f t="shared" si="22"/>
        <v>2</v>
      </c>
      <c r="AI148" s="17">
        <f t="shared" si="22"/>
        <v>3</v>
      </c>
      <c r="AJ148" s="17">
        <f t="shared" si="22"/>
        <v>2</v>
      </c>
      <c r="AK148" s="17">
        <f t="shared" si="22"/>
        <v>3</v>
      </c>
      <c r="AL148" s="17">
        <f t="shared" si="22"/>
        <v>2</v>
      </c>
      <c r="AM148" s="17">
        <f t="shared" si="22"/>
        <v>3</v>
      </c>
      <c r="AN148" s="17">
        <f t="shared" si="22"/>
        <v>2</v>
      </c>
      <c r="AO148" s="17">
        <f t="shared" si="22"/>
        <v>3</v>
      </c>
      <c r="AP148" s="17">
        <f t="shared" si="22"/>
        <v>2</v>
      </c>
      <c r="AQ148" s="17">
        <f t="shared" si="22"/>
        <v>3</v>
      </c>
      <c r="AR148" s="17">
        <f t="shared" si="22"/>
        <v>2</v>
      </c>
      <c r="AS148" s="17">
        <f t="shared" si="22"/>
        <v>3</v>
      </c>
      <c r="AT148" s="17">
        <f t="shared" si="22"/>
        <v>2</v>
      </c>
      <c r="AU148" s="23"/>
      <c r="AV148" s="23"/>
      <c r="AW148" s="23"/>
      <c r="AX148" s="23"/>
      <c r="AY148" s="23"/>
      <c r="AZ148" s="23"/>
      <c r="BA148" s="23"/>
      <c r="BB148" s="23"/>
      <c r="BC148" s="23"/>
    </row>
    <row r="149" spans="1:55" ht="24.95" customHeight="1" x14ac:dyDescent="0.25">
      <c r="A149" s="24" t="s">
        <v>41</v>
      </c>
      <c r="B149" s="24" t="str">
        <f>'[1]НАЛАДЧИК МЕХАНООБРАБОТКА'!B25</f>
        <v>Технические измерения</v>
      </c>
      <c r="C149" s="25" t="s">
        <v>24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104"/>
      <c r="U149" s="18"/>
      <c r="V149" s="18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8"/>
      <c r="AV149" s="28"/>
      <c r="AW149" s="28"/>
      <c r="AX149" s="28"/>
      <c r="AY149" s="28"/>
      <c r="AZ149" s="28"/>
      <c r="BA149" s="28"/>
      <c r="BB149" s="28"/>
      <c r="BC149" s="28"/>
    </row>
    <row r="150" spans="1:55" ht="24.95" customHeight="1" x14ac:dyDescent="0.25">
      <c r="A150" s="29"/>
      <c r="B150" s="35"/>
      <c r="C150" s="31" t="s">
        <v>27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105"/>
      <c r="U150" s="37"/>
      <c r="V150" s="37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9"/>
      <c r="AT150" s="36"/>
      <c r="AU150" s="37"/>
      <c r="AV150" s="37"/>
      <c r="AW150" s="37"/>
      <c r="AX150" s="37"/>
      <c r="AY150" s="37"/>
      <c r="AZ150" s="37"/>
      <c r="BA150" s="37"/>
      <c r="BB150" s="37"/>
      <c r="BC150" s="37"/>
    </row>
    <row r="151" spans="1:55" ht="24.95" customHeight="1" x14ac:dyDescent="0.25">
      <c r="A151" s="24" t="s">
        <v>42</v>
      </c>
      <c r="B151" s="24" t="str">
        <f>'[1]НАЛАДЧИК МЕХАНООБРАБОТКА'!B26</f>
        <v>Техническая графика</v>
      </c>
      <c r="C151" s="25" t="s">
        <v>24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104"/>
      <c r="U151" s="18"/>
      <c r="V151" s="18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8"/>
      <c r="AV151" s="28"/>
      <c r="AW151" s="28"/>
      <c r="AX151" s="28"/>
      <c r="AY151" s="28"/>
      <c r="AZ151" s="28"/>
      <c r="BA151" s="28"/>
      <c r="BB151" s="28"/>
      <c r="BC151" s="28"/>
    </row>
    <row r="152" spans="1:55" ht="24.95" customHeight="1" x14ac:dyDescent="0.25">
      <c r="A152" s="24"/>
      <c r="B152" s="24"/>
      <c r="C152" s="31" t="s">
        <v>27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104"/>
      <c r="U152" s="18"/>
      <c r="V152" s="18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28"/>
      <c r="AV152" s="28"/>
      <c r="AW152" s="28"/>
      <c r="AX152" s="28"/>
      <c r="AY152" s="28"/>
      <c r="AZ152" s="28"/>
      <c r="BA152" s="28"/>
      <c r="BB152" s="28"/>
      <c r="BC152" s="28"/>
    </row>
    <row r="153" spans="1:55" ht="24.95" customHeight="1" x14ac:dyDescent="0.25">
      <c r="A153" s="24" t="s">
        <v>43</v>
      </c>
      <c r="B153" s="24" t="str">
        <f>'[1]НАЛАДЧИК МЕХАНООБРАБОТКА'!B27</f>
        <v>Основы электротехники</v>
      </c>
      <c r="C153" s="25" t="s">
        <v>24</v>
      </c>
      <c r="D153" s="26">
        <v>6</v>
      </c>
      <c r="E153" s="26">
        <v>6</v>
      </c>
      <c r="F153" s="26">
        <v>6</v>
      </c>
      <c r="G153" s="26">
        <v>6</v>
      </c>
      <c r="H153" s="26">
        <v>6</v>
      </c>
      <c r="I153" s="26">
        <v>6</v>
      </c>
      <c r="J153" s="26">
        <v>6</v>
      </c>
      <c r="K153" s="26">
        <v>6</v>
      </c>
      <c r="L153" s="26">
        <v>6</v>
      </c>
      <c r="M153" s="26">
        <v>6</v>
      </c>
      <c r="N153" s="106"/>
      <c r="O153" s="106"/>
      <c r="P153" s="106"/>
      <c r="Q153" s="106"/>
      <c r="R153" s="106"/>
      <c r="S153" s="106"/>
      <c r="T153" s="104"/>
      <c r="U153" s="18"/>
      <c r="V153" s="18"/>
      <c r="W153" s="26">
        <v>2</v>
      </c>
      <c r="X153" s="26">
        <v>2</v>
      </c>
      <c r="Y153" s="26">
        <v>2</v>
      </c>
      <c r="Z153" s="26">
        <v>2</v>
      </c>
      <c r="AA153" s="26">
        <v>2</v>
      </c>
      <c r="AB153" s="26">
        <v>2</v>
      </c>
      <c r="AC153" s="26">
        <v>2</v>
      </c>
      <c r="AD153" s="26">
        <v>2</v>
      </c>
      <c r="AE153" s="26">
        <v>2</v>
      </c>
      <c r="AF153" s="26">
        <v>2</v>
      </c>
      <c r="AG153" s="26">
        <v>2</v>
      </c>
      <c r="AH153" s="26">
        <v>2</v>
      </c>
      <c r="AI153" s="26">
        <v>2</v>
      </c>
      <c r="AJ153" s="26">
        <v>2</v>
      </c>
      <c r="AK153" s="26">
        <v>2</v>
      </c>
      <c r="AL153" s="26">
        <v>2</v>
      </c>
      <c r="AM153" s="26">
        <v>2</v>
      </c>
      <c r="AN153" s="26">
        <v>2</v>
      </c>
      <c r="AO153" s="26">
        <v>2</v>
      </c>
      <c r="AP153" s="26">
        <v>2</v>
      </c>
      <c r="AQ153" s="26">
        <v>2</v>
      </c>
      <c r="AR153" s="26">
        <v>2</v>
      </c>
      <c r="AS153" s="26">
        <v>2</v>
      </c>
      <c r="AT153" s="26">
        <v>2</v>
      </c>
      <c r="AU153" s="28"/>
      <c r="AV153" s="28"/>
      <c r="AW153" s="28"/>
      <c r="AX153" s="28"/>
      <c r="AY153" s="28"/>
      <c r="AZ153" s="28"/>
      <c r="BA153" s="28"/>
      <c r="BB153" s="28"/>
      <c r="BC153" s="28"/>
    </row>
    <row r="154" spans="1:55" ht="24.95" customHeight="1" x14ac:dyDescent="0.25">
      <c r="A154" s="24"/>
      <c r="B154" s="24"/>
      <c r="C154" s="31" t="s">
        <v>27</v>
      </c>
      <c r="D154" s="36">
        <v>3</v>
      </c>
      <c r="E154" s="36">
        <v>3</v>
      </c>
      <c r="F154" s="36">
        <v>3</v>
      </c>
      <c r="G154" s="36">
        <v>3</v>
      </c>
      <c r="H154" s="36">
        <v>3</v>
      </c>
      <c r="I154" s="36">
        <v>3</v>
      </c>
      <c r="J154" s="36">
        <v>3</v>
      </c>
      <c r="K154" s="36">
        <v>3</v>
      </c>
      <c r="L154" s="36">
        <v>3</v>
      </c>
      <c r="M154" s="36">
        <v>3</v>
      </c>
      <c r="N154" s="29"/>
      <c r="O154" s="29"/>
      <c r="P154" s="29"/>
      <c r="Q154" s="29"/>
      <c r="R154" s="29"/>
      <c r="S154" s="29"/>
      <c r="T154" s="107"/>
      <c r="U154" s="18"/>
      <c r="V154" s="18"/>
      <c r="W154" s="36">
        <v>1</v>
      </c>
      <c r="X154" s="36">
        <v>1</v>
      </c>
      <c r="Y154" s="36">
        <v>1</v>
      </c>
      <c r="Z154" s="36">
        <v>1</v>
      </c>
      <c r="AA154" s="36">
        <v>1</v>
      </c>
      <c r="AB154" s="36">
        <v>1</v>
      </c>
      <c r="AC154" s="36">
        <v>1</v>
      </c>
      <c r="AD154" s="36">
        <v>1</v>
      </c>
      <c r="AE154" s="36">
        <v>1</v>
      </c>
      <c r="AF154" s="36">
        <v>1</v>
      </c>
      <c r="AG154" s="36">
        <v>1</v>
      </c>
      <c r="AH154" s="36">
        <v>1</v>
      </c>
      <c r="AI154" s="36">
        <v>1</v>
      </c>
      <c r="AJ154" s="36">
        <v>1</v>
      </c>
      <c r="AK154" s="36">
        <v>1</v>
      </c>
      <c r="AL154" s="36">
        <v>1</v>
      </c>
      <c r="AM154" s="36">
        <v>1</v>
      </c>
      <c r="AN154" s="36">
        <v>1</v>
      </c>
      <c r="AO154" s="36">
        <v>1</v>
      </c>
      <c r="AP154" s="36">
        <v>1</v>
      </c>
      <c r="AQ154" s="36">
        <v>1</v>
      </c>
      <c r="AR154" s="36">
        <v>1</v>
      </c>
      <c r="AS154" s="36">
        <v>1</v>
      </c>
      <c r="AT154" s="36">
        <v>1</v>
      </c>
      <c r="AU154" s="28"/>
      <c r="AV154" s="28"/>
      <c r="AW154" s="28"/>
      <c r="AX154" s="28"/>
      <c r="AY154" s="28"/>
      <c r="AZ154" s="28"/>
      <c r="BA154" s="28"/>
      <c r="BB154" s="28"/>
      <c r="BC154" s="28"/>
    </row>
    <row r="155" spans="1:55" ht="24.95" customHeight="1" x14ac:dyDescent="0.25">
      <c r="A155" s="24" t="s">
        <v>44</v>
      </c>
      <c r="B155" s="24" t="str">
        <f>'[1]НАЛАДЧИК МЕХАНООБРАБОТКА'!B28</f>
        <v>Основы материаловедения</v>
      </c>
      <c r="C155" s="25" t="s">
        <v>24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104"/>
      <c r="U155" s="37"/>
      <c r="V155" s="37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37"/>
      <c r="AV155" s="37"/>
      <c r="AW155" s="37"/>
      <c r="AX155" s="37"/>
      <c r="AY155" s="37"/>
      <c r="AZ155" s="37"/>
      <c r="BA155" s="37"/>
      <c r="BB155" s="37"/>
      <c r="BC155" s="37"/>
    </row>
    <row r="156" spans="1:55" ht="24.95" customHeight="1" x14ac:dyDescent="0.25">
      <c r="A156" s="29"/>
      <c r="B156" s="35"/>
      <c r="C156" s="31" t="s">
        <v>27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107"/>
      <c r="U156" s="37"/>
      <c r="V156" s="37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9"/>
      <c r="AT156" s="36"/>
      <c r="AU156" s="37"/>
      <c r="AV156" s="37"/>
      <c r="AW156" s="37"/>
      <c r="AX156" s="37"/>
      <c r="AY156" s="37"/>
      <c r="AZ156" s="37"/>
      <c r="BA156" s="37"/>
      <c r="BB156" s="37"/>
      <c r="BC156" s="37"/>
    </row>
    <row r="157" spans="1:55" ht="24.95" customHeight="1" x14ac:dyDescent="0.25">
      <c r="A157" s="24" t="s">
        <v>60</v>
      </c>
      <c r="B157" s="24" t="str">
        <f>'[1]НАЛАДЧИК МЕХАНООБРАБОТКА'!B29</f>
        <v>Общие основы технологии металлообработки и работ на металлорежущих станках</v>
      </c>
      <c r="C157" s="25" t="s">
        <v>24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104"/>
      <c r="U157" s="37"/>
      <c r="V157" s="37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37"/>
      <c r="AV157" s="37"/>
      <c r="AW157" s="37"/>
      <c r="AX157" s="37"/>
      <c r="AY157" s="37"/>
      <c r="AZ157" s="37"/>
      <c r="BA157" s="37"/>
      <c r="BB157" s="37"/>
      <c r="BC157" s="37"/>
    </row>
    <row r="158" spans="1:55" ht="24.95" customHeight="1" x14ac:dyDescent="0.25">
      <c r="A158" s="24"/>
      <c r="B158" s="24"/>
      <c r="C158" s="31" t="s">
        <v>27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104"/>
      <c r="U158" s="37"/>
      <c r="V158" s="37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37"/>
      <c r="AV158" s="37"/>
      <c r="AW158" s="37"/>
      <c r="AX158" s="37"/>
      <c r="AY158" s="37"/>
      <c r="AZ158" s="37"/>
      <c r="BA158" s="37"/>
      <c r="BB158" s="37"/>
      <c r="BC158" s="37"/>
    </row>
    <row r="159" spans="1:55" ht="24.95" customHeight="1" x14ac:dyDescent="0.25">
      <c r="A159" s="24" t="s">
        <v>61</v>
      </c>
      <c r="B159" s="24" t="str">
        <f>'[1]НАЛАДЧИК МЕХАНООБРАБОТКА'!B30</f>
        <v>Безопасность жизнедеятельности</v>
      </c>
      <c r="C159" s="25" t="s">
        <v>24</v>
      </c>
      <c r="D159" s="26">
        <v>2</v>
      </c>
      <c r="E159" s="26">
        <v>2</v>
      </c>
      <c r="F159" s="26">
        <v>2</v>
      </c>
      <c r="G159" s="26">
        <v>2</v>
      </c>
      <c r="H159" s="26">
        <v>2</v>
      </c>
      <c r="I159" s="26">
        <v>2</v>
      </c>
      <c r="J159" s="26">
        <v>2</v>
      </c>
      <c r="K159" s="26">
        <v>2</v>
      </c>
      <c r="L159" s="26">
        <v>2</v>
      </c>
      <c r="M159" s="26">
        <v>2</v>
      </c>
      <c r="N159" s="106"/>
      <c r="O159" s="106"/>
      <c r="P159" s="106"/>
      <c r="Q159" s="106"/>
      <c r="R159" s="106"/>
      <c r="S159" s="106"/>
      <c r="T159" s="104"/>
      <c r="U159" s="37"/>
      <c r="V159" s="37"/>
      <c r="W159" s="26">
        <v>2</v>
      </c>
      <c r="X159" s="26">
        <v>2</v>
      </c>
      <c r="Y159" s="26">
        <v>2</v>
      </c>
      <c r="Z159" s="26">
        <v>2</v>
      </c>
      <c r="AA159" s="26">
        <v>2</v>
      </c>
      <c r="AB159" s="26">
        <v>2</v>
      </c>
      <c r="AC159" s="26">
        <v>2</v>
      </c>
      <c r="AD159" s="26">
        <v>2</v>
      </c>
      <c r="AE159" s="26">
        <v>2</v>
      </c>
      <c r="AF159" s="26">
        <v>2</v>
      </c>
      <c r="AG159" s="26">
        <v>2</v>
      </c>
      <c r="AH159" s="26">
        <v>2</v>
      </c>
      <c r="AI159" s="26">
        <v>2</v>
      </c>
      <c r="AJ159" s="26">
        <v>2</v>
      </c>
      <c r="AK159" s="26">
        <v>2</v>
      </c>
      <c r="AL159" s="26">
        <v>2</v>
      </c>
      <c r="AM159" s="26">
        <v>2</v>
      </c>
      <c r="AN159" s="26">
        <v>2</v>
      </c>
      <c r="AO159" s="26">
        <v>2</v>
      </c>
      <c r="AP159" s="26">
        <v>2</v>
      </c>
      <c r="AQ159" s="26">
        <v>2</v>
      </c>
      <c r="AR159" s="26">
        <v>2</v>
      </c>
      <c r="AS159" s="26">
        <v>2</v>
      </c>
      <c r="AT159" s="26">
        <v>2</v>
      </c>
      <c r="AU159" s="37"/>
      <c r="AV159" s="37"/>
      <c r="AW159" s="37"/>
      <c r="AX159" s="37"/>
      <c r="AY159" s="37"/>
      <c r="AZ159" s="37"/>
      <c r="BA159" s="37"/>
      <c r="BB159" s="37"/>
      <c r="BC159" s="37"/>
    </row>
    <row r="160" spans="1:55" ht="24.95" customHeight="1" x14ac:dyDescent="0.25">
      <c r="A160" s="24"/>
      <c r="B160" s="24"/>
      <c r="C160" s="31" t="s">
        <v>27</v>
      </c>
      <c r="D160" s="108">
        <v>1</v>
      </c>
      <c r="E160" s="108">
        <v>1</v>
      </c>
      <c r="F160" s="108">
        <v>1</v>
      </c>
      <c r="G160" s="108">
        <v>1</v>
      </c>
      <c r="H160" s="108">
        <v>1</v>
      </c>
      <c r="I160" s="108">
        <v>1</v>
      </c>
      <c r="J160" s="108">
        <v>1</v>
      </c>
      <c r="K160" s="108">
        <v>1</v>
      </c>
      <c r="L160" s="108">
        <v>1</v>
      </c>
      <c r="M160" s="108">
        <v>1</v>
      </c>
      <c r="N160" s="29"/>
      <c r="O160" s="29"/>
      <c r="P160" s="29"/>
      <c r="Q160" s="29"/>
      <c r="R160" s="29"/>
      <c r="S160" s="29"/>
      <c r="T160" s="104"/>
      <c r="U160" s="37"/>
      <c r="V160" s="37"/>
      <c r="W160" s="108">
        <v>1</v>
      </c>
      <c r="X160" s="108">
        <v>1</v>
      </c>
      <c r="Y160" s="108">
        <v>1</v>
      </c>
      <c r="Z160" s="108">
        <v>1</v>
      </c>
      <c r="AA160" s="108">
        <v>1</v>
      </c>
      <c r="AB160" s="108">
        <v>1</v>
      </c>
      <c r="AC160" s="108">
        <v>1</v>
      </c>
      <c r="AD160" s="108">
        <v>1</v>
      </c>
      <c r="AE160" s="108">
        <v>1</v>
      </c>
      <c r="AF160" s="108">
        <v>1</v>
      </c>
      <c r="AG160" s="108">
        <v>1</v>
      </c>
      <c r="AH160" s="108">
        <v>1</v>
      </c>
      <c r="AI160" s="108">
        <v>1</v>
      </c>
      <c r="AJ160" s="108">
        <v>1</v>
      </c>
      <c r="AK160" s="108">
        <v>1</v>
      </c>
      <c r="AL160" s="108">
        <v>1</v>
      </c>
      <c r="AM160" s="108">
        <v>1</v>
      </c>
      <c r="AN160" s="108">
        <v>1</v>
      </c>
      <c r="AO160" s="108">
        <v>1</v>
      </c>
      <c r="AP160" s="108">
        <v>1</v>
      </c>
      <c r="AQ160" s="108">
        <v>1</v>
      </c>
      <c r="AR160" s="108">
        <v>1</v>
      </c>
      <c r="AS160" s="108">
        <v>1</v>
      </c>
      <c r="AT160" s="108">
        <v>1</v>
      </c>
      <c r="AU160" s="37"/>
      <c r="AV160" s="37"/>
      <c r="AW160" s="37"/>
      <c r="AX160" s="37"/>
      <c r="AY160" s="37"/>
      <c r="AZ160" s="37"/>
      <c r="BA160" s="37"/>
      <c r="BB160" s="37"/>
      <c r="BC160" s="37"/>
    </row>
    <row r="161" spans="1:55" ht="24.95" customHeight="1" x14ac:dyDescent="0.25">
      <c r="A161" s="24" t="str">
        <f>A124</f>
        <v>ОП.07</v>
      </c>
      <c r="B161" s="24" t="str">
        <f>B124</f>
        <v>Иностранный  язык в профессиональной деятельности</v>
      </c>
      <c r="C161" s="25" t="s">
        <v>24</v>
      </c>
      <c r="D161" s="26">
        <v>1</v>
      </c>
      <c r="E161" s="26">
        <v>1</v>
      </c>
      <c r="F161" s="26">
        <v>1</v>
      </c>
      <c r="G161" s="26">
        <v>1</v>
      </c>
      <c r="H161" s="26">
        <v>1</v>
      </c>
      <c r="I161" s="26">
        <v>1</v>
      </c>
      <c r="J161" s="26">
        <v>1</v>
      </c>
      <c r="K161" s="26">
        <v>1</v>
      </c>
      <c r="L161" s="26">
        <v>1</v>
      </c>
      <c r="M161" s="26">
        <v>1</v>
      </c>
      <c r="N161" s="106"/>
      <c r="O161" s="106"/>
      <c r="P161" s="106"/>
      <c r="Q161" s="106"/>
      <c r="R161" s="106"/>
      <c r="S161" s="106"/>
      <c r="T161" s="104"/>
      <c r="U161" s="109"/>
      <c r="V161" s="109"/>
      <c r="W161" s="26">
        <v>1</v>
      </c>
      <c r="X161" s="26">
        <v>1</v>
      </c>
      <c r="Y161" s="26">
        <v>1</v>
      </c>
      <c r="Z161" s="26">
        <v>1</v>
      </c>
      <c r="AA161" s="26">
        <v>1</v>
      </c>
      <c r="AB161" s="26">
        <v>1</v>
      </c>
      <c r="AC161" s="26">
        <v>1</v>
      </c>
      <c r="AD161" s="26">
        <v>1</v>
      </c>
      <c r="AE161" s="26">
        <v>1</v>
      </c>
      <c r="AF161" s="26">
        <v>1</v>
      </c>
      <c r="AG161" s="26">
        <v>1</v>
      </c>
      <c r="AH161" s="26">
        <v>1</v>
      </c>
      <c r="AI161" s="26">
        <v>1</v>
      </c>
      <c r="AJ161" s="26">
        <v>1</v>
      </c>
      <c r="AK161" s="26">
        <v>1</v>
      </c>
      <c r="AL161" s="26">
        <v>1</v>
      </c>
      <c r="AM161" s="26">
        <v>1</v>
      </c>
      <c r="AN161" s="26">
        <v>1</v>
      </c>
      <c r="AO161" s="26">
        <v>1</v>
      </c>
      <c r="AP161" s="26">
        <v>1</v>
      </c>
      <c r="AQ161" s="26">
        <v>1</v>
      </c>
      <c r="AR161" s="26">
        <v>1</v>
      </c>
      <c r="AS161" s="26">
        <v>1</v>
      </c>
      <c r="AT161" s="26">
        <v>1</v>
      </c>
      <c r="AU161" s="37"/>
      <c r="AV161" s="37"/>
      <c r="AW161" s="37"/>
      <c r="AX161" s="37"/>
      <c r="AY161" s="37"/>
      <c r="AZ161" s="37"/>
      <c r="BA161" s="37"/>
      <c r="BB161" s="37"/>
      <c r="BC161" s="37"/>
    </row>
    <row r="162" spans="1:55" ht="24.95" customHeight="1" x14ac:dyDescent="0.25">
      <c r="A162" s="24"/>
      <c r="B162" s="24"/>
      <c r="C162" s="31" t="s">
        <v>27</v>
      </c>
      <c r="D162" s="108"/>
      <c r="E162" s="108">
        <v>1</v>
      </c>
      <c r="F162" s="108"/>
      <c r="G162" s="108">
        <v>1</v>
      </c>
      <c r="H162" s="108"/>
      <c r="I162" s="108">
        <v>1</v>
      </c>
      <c r="J162" s="108"/>
      <c r="K162" s="108">
        <v>1</v>
      </c>
      <c r="L162" s="108"/>
      <c r="M162" s="108">
        <v>1</v>
      </c>
      <c r="N162" s="29"/>
      <c r="O162" s="29"/>
      <c r="P162" s="29"/>
      <c r="Q162" s="29"/>
      <c r="R162" s="29"/>
      <c r="S162" s="29"/>
      <c r="T162" s="104"/>
      <c r="U162" s="37"/>
      <c r="V162" s="37"/>
      <c r="W162" s="108"/>
      <c r="X162" s="108">
        <v>1</v>
      </c>
      <c r="Y162" s="108"/>
      <c r="Z162" s="108">
        <v>1</v>
      </c>
      <c r="AA162" s="108"/>
      <c r="AB162" s="108">
        <v>1</v>
      </c>
      <c r="AC162" s="108"/>
      <c r="AD162" s="108">
        <v>1</v>
      </c>
      <c r="AE162" s="108"/>
      <c r="AF162" s="108">
        <v>1</v>
      </c>
      <c r="AG162" s="108"/>
      <c r="AH162" s="108">
        <v>1</v>
      </c>
      <c r="AI162" s="108"/>
      <c r="AJ162" s="108">
        <v>1</v>
      </c>
      <c r="AK162" s="108"/>
      <c r="AL162" s="108">
        <v>1</v>
      </c>
      <c r="AM162" s="108"/>
      <c r="AN162" s="108">
        <v>1</v>
      </c>
      <c r="AO162" s="108"/>
      <c r="AP162" s="108">
        <v>1</v>
      </c>
      <c r="AQ162" s="108"/>
      <c r="AR162" s="108">
        <v>1</v>
      </c>
      <c r="AS162" s="108"/>
      <c r="AT162" s="108">
        <v>1</v>
      </c>
      <c r="AU162" s="37"/>
      <c r="AV162" s="37"/>
      <c r="AW162" s="37"/>
      <c r="AX162" s="37"/>
      <c r="AY162" s="37"/>
      <c r="AZ162" s="37"/>
      <c r="BA162" s="37"/>
      <c r="BB162" s="37"/>
      <c r="BC162" s="37"/>
    </row>
    <row r="163" spans="1:55" ht="24.95" customHeight="1" x14ac:dyDescent="0.25">
      <c r="A163" s="24" t="str">
        <f>'[1]НАЛАДЧИК МЕХАНООБРАБОТКА'!A32</f>
        <v>ОП.08</v>
      </c>
      <c r="B163" s="24" t="str">
        <f>'[1]НАЛАДЧИК МЕХАНООБРАБОТКА'!B32</f>
        <v>Основы деловой культуры</v>
      </c>
      <c r="C163" s="25" t="s">
        <v>24</v>
      </c>
      <c r="D163" s="26">
        <v>1</v>
      </c>
      <c r="E163" s="26">
        <v>1</v>
      </c>
      <c r="F163" s="26">
        <v>1</v>
      </c>
      <c r="G163" s="26">
        <v>1</v>
      </c>
      <c r="H163" s="26">
        <v>1</v>
      </c>
      <c r="I163" s="26">
        <v>1</v>
      </c>
      <c r="J163" s="26">
        <v>1</v>
      </c>
      <c r="K163" s="26">
        <v>1</v>
      </c>
      <c r="L163" s="26">
        <v>1</v>
      </c>
      <c r="M163" s="26">
        <v>1</v>
      </c>
      <c r="N163" s="106"/>
      <c r="O163" s="106"/>
      <c r="P163" s="106"/>
      <c r="Q163" s="106"/>
      <c r="R163" s="106"/>
      <c r="S163" s="106"/>
      <c r="T163" s="104"/>
      <c r="U163" s="37"/>
      <c r="V163" s="37"/>
      <c r="W163" s="26">
        <v>1</v>
      </c>
      <c r="X163" s="26">
        <v>1</v>
      </c>
      <c r="Y163" s="26">
        <v>1</v>
      </c>
      <c r="Z163" s="26">
        <v>1</v>
      </c>
      <c r="AA163" s="26">
        <v>1</v>
      </c>
      <c r="AB163" s="26">
        <v>1</v>
      </c>
      <c r="AC163" s="26">
        <v>1</v>
      </c>
      <c r="AD163" s="26">
        <v>1</v>
      </c>
      <c r="AE163" s="26">
        <v>1</v>
      </c>
      <c r="AF163" s="26">
        <v>1</v>
      </c>
      <c r="AG163" s="26">
        <v>1</v>
      </c>
      <c r="AH163" s="26">
        <v>1</v>
      </c>
      <c r="AI163" s="26">
        <v>1</v>
      </c>
      <c r="AJ163" s="26">
        <v>1</v>
      </c>
      <c r="AK163" s="26">
        <v>1</v>
      </c>
      <c r="AL163" s="26">
        <v>1</v>
      </c>
      <c r="AM163" s="26">
        <v>1</v>
      </c>
      <c r="AN163" s="26">
        <v>1</v>
      </c>
      <c r="AO163" s="26">
        <v>1</v>
      </c>
      <c r="AP163" s="26">
        <v>1</v>
      </c>
      <c r="AQ163" s="26">
        <v>1</v>
      </c>
      <c r="AR163" s="26">
        <v>1</v>
      </c>
      <c r="AS163" s="26">
        <v>1</v>
      </c>
      <c r="AT163" s="26">
        <v>1</v>
      </c>
      <c r="AU163" s="37"/>
      <c r="AV163" s="37"/>
      <c r="AW163" s="37"/>
      <c r="AX163" s="37"/>
      <c r="AY163" s="37"/>
      <c r="AZ163" s="37"/>
      <c r="BA163" s="37"/>
      <c r="BB163" s="37"/>
      <c r="BC163" s="37"/>
    </row>
    <row r="164" spans="1:55" ht="24.95" customHeight="1" x14ac:dyDescent="0.25">
      <c r="A164" s="24"/>
      <c r="B164" s="24"/>
      <c r="C164" s="25"/>
      <c r="D164" s="36">
        <v>1</v>
      </c>
      <c r="E164" s="36"/>
      <c r="F164" s="36">
        <v>1</v>
      </c>
      <c r="G164" s="36"/>
      <c r="H164" s="36">
        <v>1</v>
      </c>
      <c r="I164" s="36"/>
      <c r="J164" s="36">
        <v>1</v>
      </c>
      <c r="K164" s="36"/>
      <c r="L164" s="36">
        <v>1</v>
      </c>
      <c r="M164" s="36"/>
      <c r="N164" s="29"/>
      <c r="O164" s="29"/>
      <c r="P164" s="29"/>
      <c r="Q164" s="29"/>
      <c r="R164" s="29"/>
      <c r="S164" s="29"/>
      <c r="T164" s="104"/>
      <c r="U164" s="37"/>
      <c r="V164" s="37"/>
      <c r="W164" s="108">
        <v>1</v>
      </c>
      <c r="X164" s="108"/>
      <c r="Y164" s="108">
        <v>1</v>
      </c>
      <c r="Z164" s="108"/>
      <c r="AA164" s="108">
        <v>1</v>
      </c>
      <c r="AB164" s="108"/>
      <c r="AC164" s="108">
        <v>1</v>
      </c>
      <c r="AD164" s="108"/>
      <c r="AE164" s="108">
        <v>1</v>
      </c>
      <c r="AF164" s="108"/>
      <c r="AG164" s="108">
        <v>1</v>
      </c>
      <c r="AH164" s="108"/>
      <c r="AI164" s="108">
        <v>1</v>
      </c>
      <c r="AJ164" s="108"/>
      <c r="AK164" s="108">
        <v>1</v>
      </c>
      <c r="AL164" s="108"/>
      <c r="AM164" s="108">
        <v>1</v>
      </c>
      <c r="AN164" s="108"/>
      <c r="AO164" s="108">
        <v>1</v>
      </c>
      <c r="AP164" s="108"/>
      <c r="AQ164" s="108">
        <v>1</v>
      </c>
      <c r="AR164" s="108"/>
      <c r="AS164" s="108">
        <v>1</v>
      </c>
      <c r="AT164" s="108"/>
      <c r="AU164" s="37"/>
      <c r="AV164" s="37"/>
      <c r="AW164" s="37"/>
      <c r="AX164" s="37"/>
      <c r="AY164" s="37"/>
      <c r="AZ164" s="37"/>
      <c r="BA164" s="37"/>
      <c r="BB164" s="37"/>
      <c r="BC164" s="37"/>
    </row>
    <row r="165" spans="1:55" ht="24.95" customHeight="1" x14ac:dyDescent="0.25">
      <c r="A165" s="56" t="s">
        <v>45</v>
      </c>
      <c r="B165" s="56" t="s">
        <v>64</v>
      </c>
      <c r="C165" s="57" t="s">
        <v>24</v>
      </c>
      <c r="D165" s="58">
        <f>D167+D179+D191+D203</f>
        <v>23</v>
      </c>
      <c r="E165" s="58">
        <f t="shared" ref="E165:S165" si="23">E167+E179+E191+E203</f>
        <v>23</v>
      </c>
      <c r="F165" s="58">
        <f t="shared" si="23"/>
        <v>23</v>
      </c>
      <c r="G165" s="58">
        <f t="shared" si="23"/>
        <v>23</v>
      </c>
      <c r="H165" s="58">
        <f t="shared" si="23"/>
        <v>23</v>
      </c>
      <c r="I165" s="58">
        <f t="shared" si="23"/>
        <v>23</v>
      </c>
      <c r="J165" s="58">
        <f t="shared" si="23"/>
        <v>23</v>
      </c>
      <c r="K165" s="58">
        <f t="shared" si="23"/>
        <v>23</v>
      </c>
      <c r="L165" s="58">
        <f t="shared" si="23"/>
        <v>23</v>
      </c>
      <c r="M165" s="58">
        <f t="shared" si="23"/>
        <v>23</v>
      </c>
      <c r="N165" s="58">
        <f t="shared" si="23"/>
        <v>36</v>
      </c>
      <c r="O165" s="58">
        <f t="shared" si="23"/>
        <v>36</v>
      </c>
      <c r="P165" s="58">
        <f t="shared" si="23"/>
        <v>36</v>
      </c>
      <c r="Q165" s="58">
        <f t="shared" si="23"/>
        <v>36</v>
      </c>
      <c r="R165" s="58">
        <f t="shared" si="23"/>
        <v>36</v>
      </c>
      <c r="S165" s="58">
        <f t="shared" si="23"/>
        <v>36</v>
      </c>
      <c r="T165" s="104">
        <f t="shared" ref="T165:AT166" si="24">T167+T179+T191+T203+T211</f>
        <v>0</v>
      </c>
      <c r="U165" s="37">
        <f t="shared" si="24"/>
        <v>0</v>
      </c>
      <c r="V165" s="37">
        <f t="shared" si="24"/>
        <v>0</v>
      </c>
      <c r="W165" s="58">
        <f t="shared" si="24"/>
        <v>30</v>
      </c>
      <c r="X165" s="58">
        <f t="shared" si="24"/>
        <v>30</v>
      </c>
      <c r="Y165" s="58">
        <f t="shared" si="24"/>
        <v>30</v>
      </c>
      <c r="Z165" s="58">
        <f t="shared" si="24"/>
        <v>30</v>
      </c>
      <c r="AA165" s="58">
        <f t="shared" si="24"/>
        <v>30</v>
      </c>
      <c r="AB165" s="58">
        <f t="shared" si="24"/>
        <v>30</v>
      </c>
      <c r="AC165" s="58">
        <f t="shared" si="24"/>
        <v>30</v>
      </c>
      <c r="AD165" s="58">
        <f t="shared" si="24"/>
        <v>30</v>
      </c>
      <c r="AE165" s="58">
        <f t="shared" si="24"/>
        <v>30</v>
      </c>
      <c r="AF165" s="58">
        <f t="shared" si="24"/>
        <v>30</v>
      </c>
      <c r="AG165" s="58">
        <f t="shared" si="24"/>
        <v>30</v>
      </c>
      <c r="AH165" s="58">
        <f t="shared" si="24"/>
        <v>30</v>
      </c>
      <c r="AI165" s="58">
        <f t="shared" si="24"/>
        <v>30</v>
      </c>
      <c r="AJ165" s="58">
        <f t="shared" si="24"/>
        <v>30</v>
      </c>
      <c r="AK165" s="58">
        <f t="shared" si="24"/>
        <v>30</v>
      </c>
      <c r="AL165" s="58">
        <f t="shared" si="24"/>
        <v>30</v>
      </c>
      <c r="AM165" s="58">
        <f t="shared" si="24"/>
        <v>30</v>
      </c>
      <c r="AN165" s="58">
        <f t="shared" si="24"/>
        <v>30</v>
      </c>
      <c r="AO165" s="58">
        <f t="shared" si="24"/>
        <v>30</v>
      </c>
      <c r="AP165" s="58">
        <f t="shared" si="24"/>
        <v>30</v>
      </c>
      <c r="AQ165" s="58">
        <f t="shared" si="24"/>
        <v>30</v>
      </c>
      <c r="AR165" s="58">
        <f t="shared" si="24"/>
        <v>30</v>
      </c>
      <c r="AS165" s="58">
        <f t="shared" si="24"/>
        <v>30</v>
      </c>
      <c r="AT165" s="58">
        <f t="shared" si="24"/>
        <v>30</v>
      </c>
      <c r="AU165" s="28"/>
      <c r="AV165" s="28"/>
      <c r="AW165" s="28"/>
      <c r="AX165" s="28"/>
      <c r="AY165" s="28"/>
      <c r="AZ165" s="28"/>
      <c r="BA165" s="28"/>
      <c r="BB165" s="28"/>
      <c r="BC165" s="28"/>
    </row>
    <row r="166" spans="1:55" ht="24.95" customHeight="1" x14ac:dyDescent="0.25">
      <c r="A166" s="24"/>
      <c r="B166" s="24"/>
      <c r="C166" s="25" t="s">
        <v>37</v>
      </c>
      <c r="D166" s="59">
        <f t="shared" ref="D166:S166" si="25">D168+D180+D192+D204+D212</f>
        <v>8</v>
      </c>
      <c r="E166" s="59">
        <f t="shared" si="25"/>
        <v>7</v>
      </c>
      <c r="F166" s="59">
        <f t="shared" si="25"/>
        <v>8</v>
      </c>
      <c r="G166" s="59">
        <f t="shared" si="25"/>
        <v>7</v>
      </c>
      <c r="H166" s="59">
        <f t="shared" si="25"/>
        <v>8</v>
      </c>
      <c r="I166" s="59">
        <f t="shared" si="25"/>
        <v>7</v>
      </c>
      <c r="J166" s="59">
        <f t="shared" si="25"/>
        <v>8</v>
      </c>
      <c r="K166" s="59">
        <f t="shared" si="25"/>
        <v>7</v>
      </c>
      <c r="L166" s="59">
        <f t="shared" si="25"/>
        <v>8</v>
      </c>
      <c r="M166" s="59">
        <f t="shared" si="25"/>
        <v>7</v>
      </c>
      <c r="N166" s="59">
        <f t="shared" si="25"/>
        <v>0</v>
      </c>
      <c r="O166" s="59">
        <f t="shared" si="25"/>
        <v>0</v>
      </c>
      <c r="P166" s="59">
        <f t="shared" si="25"/>
        <v>0</v>
      </c>
      <c r="Q166" s="59">
        <f t="shared" si="25"/>
        <v>0</v>
      </c>
      <c r="R166" s="59">
        <f t="shared" si="25"/>
        <v>0</v>
      </c>
      <c r="S166" s="59">
        <f t="shared" si="25"/>
        <v>0</v>
      </c>
      <c r="T166" s="104">
        <f t="shared" si="24"/>
        <v>0</v>
      </c>
      <c r="U166" s="37">
        <f t="shared" si="24"/>
        <v>0</v>
      </c>
      <c r="V166" s="37">
        <f t="shared" si="24"/>
        <v>0</v>
      </c>
      <c r="W166" s="59">
        <f t="shared" si="24"/>
        <v>9</v>
      </c>
      <c r="X166" s="59">
        <f t="shared" si="24"/>
        <v>6</v>
      </c>
      <c r="Y166" s="59">
        <f t="shared" si="24"/>
        <v>9</v>
      </c>
      <c r="Z166" s="59">
        <f t="shared" si="24"/>
        <v>6</v>
      </c>
      <c r="AA166" s="59">
        <f t="shared" si="24"/>
        <v>9</v>
      </c>
      <c r="AB166" s="59">
        <f t="shared" si="24"/>
        <v>6</v>
      </c>
      <c r="AC166" s="59">
        <f t="shared" si="24"/>
        <v>9</v>
      </c>
      <c r="AD166" s="59">
        <f t="shared" si="24"/>
        <v>6</v>
      </c>
      <c r="AE166" s="59">
        <f t="shared" si="24"/>
        <v>10</v>
      </c>
      <c r="AF166" s="59">
        <f t="shared" si="24"/>
        <v>7</v>
      </c>
      <c r="AG166" s="59">
        <f t="shared" si="24"/>
        <v>10</v>
      </c>
      <c r="AH166" s="59">
        <f t="shared" si="24"/>
        <v>7</v>
      </c>
      <c r="AI166" s="59">
        <f t="shared" si="24"/>
        <v>10</v>
      </c>
      <c r="AJ166" s="59">
        <f t="shared" si="24"/>
        <v>7</v>
      </c>
      <c r="AK166" s="59">
        <f t="shared" si="24"/>
        <v>10</v>
      </c>
      <c r="AL166" s="59">
        <f t="shared" si="24"/>
        <v>7</v>
      </c>
      <c r="AM166" s="59">
        <f t="shared" si="24"/>
        <v>10</v>
      </c>
      <c r="AN166" s="59">
        <f t="shared" si="24"/>
        <v>7</v>
      </c>
      <c r="AO166" s="59">
        <f t="shared" si="24"/>
        <v>10</v>
      </c>
      <c r="AP166" s="59">
        <f t="shared" si="24"/>
        <v>7</v>
      </c>
      <c r="AQ166" s="59">
        <f t="shared" si="24"/>
        <v>10</v>
      </c>
      <c r="AR166" s="59">
        <f t="shared" si="24"/>
        <v>7</v>
      </c>
      <c r="AS166" s="59">
        <f t="shared" si="24"/>
        <v>10</v>
      </c>
      <c r="AT166" s="59">
        <f t="shared" si="24"/>
        <v>7</v>
      </c>
      <c r="AU166" s="28"/>
      <c r="AV166" s="28"/>
      <c r="AW166" s="28"/>
      <c r="AX166" s="28"/>
      <c r="AY166" s="28"/>
      <c r="AZ166" s="28"/>
      <c r="BA166" s="28"/>
      <c r="BB166" s="28"/>
      <c r="BC166" s="28"/>
    </row>
    <row r="167" spans="1:55" ht="24.95" customHeight="1" x14ac:dyDescent="0.25">
      <c r="A167" s="56" t="str">
        <f>'[1]НАЛАДЧИК МЕХАНООБРАБОТКА'!A35</f>
        <v xml:space="preserve">        ПМ.01           </v>
      </c>
      <c r="B167" s="56" t="str">
        <f>'[1]НАЛАДЧИК МЕХАНООБРАБОТКА'!B35</f>
        <v xml:space="preserve">Наладка автоматических линий и агрегатных станков.
</v>
      </c>
      <c r="C167" s="57" t="s">
        <v>24</v>
      </c>
      <c r="D167" s="110">
        <f>J169+J171+J173+D175+J177</f>
        <v>12</v>
      </c>
      <c r="E167" s="110">
        <f t="shared" ref="E167:AT168" si="26">E169+E171+E173+E175+E177</f>
        <v>0</v>
      </c>
      <c r="F167" s="110">
        <f t="shared" si="26"/>
        <v>0</v>
      </c>
      <c r="G167" s="110">
        <f t="shared" si="26"/>
        <v>0</v>
      </c>
      <c r="H167" s="110">
        <f t="shared" si="26"/>
        <v>0</v>
      </c>
      <c r="I167" s="110">
        <f t="shared" si="26"/>
        <v>0</v>
      </c>
      <c r="J167" s="111"/>
      <c r="K167" s="110">
        <f t="shared" si="26"/>
        <v>0</v>
      </c>
      <c r="L167" s="110">
        <f t="shared" si="26"/>
        <v>0</v>
      </c>
      <c r="M167" s="110">
        <f t="shared" si="26"/>
        <v>0</v>
      </c>
      <c r="N167" s="110">
        <f t="shared" si="26"/>
        <v>0</v>
      </c>
      <c r="O167" s="110">
        <f t="shared" si="26"/>
        <v>0</v>
      </c>
      <c r="P167" s="110">
        <f t="shared" si="26"/>
        <v>0</v>
      </c>
      <c r="Q167" s="110">
        <f t="shared" si="26"/>
        <v>0</v>
      </c>
      <c r="R167" s="110">
        <f t="shared" si="26"/>
        <v>0</v>
      </c>
      <c r="S167" s="110">
        <f t="shared" si="26"/>
        <v>0</v>
      </c>
      <c r="T167" s="104">
        <f t="shared" si="26"/>
        <v>0</v>
      </c>
      <c r="U167" s="37">
        <f t="shared" si="26"/>
        <v>0</v>
      </c>
      <c r="V167" s="37">
        <f t="shared" si="26"/>
        <v>0</v>
      </c>
      <c r="W167" s="110">
        <f t="shared" si="26"/>
        <v>3</v>
      </c>
      <c r="X167" s="110">
        <f t="shared" si="26"/>
        <v>3</v>
      </c>
      <c r="Y167" s="110">
        <f t="shared" si="26"/>
        <v>3</v>
      </c>
      <c r="Z167" s="110">
        <f t="shared" si="26"/>
        <v>3</v>
      </c>
      <c r="AA167" s="110">
        <f t="shared" si="26"/>
        <v>3</v>
      </c>
      <c r="AB167" s="110">
        <f t="shared" si="26"/>
        <v>3</v>
      </c>
      <c r="AC167" s="110">
        <f t="shared" si="26"/>
        <v>3</v>
      </c>
      <c r="AD167" s="110">
        <f t="shared" si="26"/>
        <v>3</v>
      </c>
      <c r="AE167" s="110">
        <f t="shared" si="26"/>
        <v>1</v>
      </c>
      <c r="AF167" s="110">
        <f t="shared" si="26"/>
        <v>1</v>
      </c>
      <c r="AG167" s="110">
        <f t="shared" si="26"/>
        <v>1</v>
      </c>
      <c r="AH167" s="110">
        <f t="shared" si="26"/>
        <v>1</v>
      </c>
      <c r="AI167" s="110">
        <f t="shared" si="26"/>
        <v>1</v>
      </c>
      <c r="AJ167" s="110">
        <f t="shared" si="26"/>
        <v>1</v>
      </c>
      <c r="AK167" s="110">
        <f t="shared" si="26"/>
        <v>1</v>
      </c>
      <c r="AL167" s="110">
        <f t="shared" si="26"/>
        <v>1</v>
      </c>
      <c r="AM167" s="110">
        <f t="shared" si="26"/>
        <v>1</v>
      </c>
      <c r="AN167" s="110">
        <f t="shared" si="26"/>
        <v>1</v>
      </c>
      <c r="AO167" s="110">
        <f t="shared" si="26"/>
        <v>1</v>
      </c>
      <c r="AP167" s="110">
        <f t="shared" si="26"/>
        <v>1</v>
      </c>
      <c r="AQ167" s="110">
        <f t="shared" si="26"/>
        <v>1</v>
      </c>
      <c r="AR167" s="110">
        <f t="shared" si="26"/>
        <v>1</v>
      </c>
      <c r="AS167" s="110">
        <f t="shared" si="26"/>
        <v>1</v>
      </c>
      <c r="AT167" s="110">
        <f t="shared" si="26"/>
        <v>1</v>
      </c>
      <c r="AU167" s="28"/>
      <c r="AV167" s="28"/>
      <c r="AW167" s="28"/>
      <c r="AX167" s="28"/>
      <c r="AY167" s="28"/>
      <c r="AZ167" s="28"/>
      <c r="BA167" s="28"/>
      <c r="BB167" s="28"/>
      <c r="BC167" s="28"/>
    </row>
    <row r="168" spans="1:55" ht="24.95" customHeight="1" x14ac:dyDescent="0.25">
      <c r="A168" s="24"/>
      <c r="B168" s="24"/>
      <c r="C168" s="25" t="s">
        <v>37</v>
      </c>
      <c r="D168" s="55">
        <f>D170+D172+D174+D176+D178</f>
        <v>0</v>
      </c>
      <c r="E168" s="55">
        <f t="shared" si="26"/>
        <v>0</v>
      </c>
      <c r="F168" s="55">
        <f t="shared" si="26"/>
        <v>0</v>
      </c>
      <c r="G168" s="55">
        <f t="shared" si="26"/>
        <v>0</v>
      </c>
      <c r="H168" s="55">
        <f t="shared" si="26"/>
        <v>0</v>
      </c>
      <c r="I168" s="55">
        <f t="shared" si="26"/>
        <v>0</v>
      </c>
      <c r="J168" s="55">
        <f t="shared" si="26"/>
        <v>0</v>
      </c>
      <c r="K168" s="55">
        <f t="shared" si="26"/>
        <v>0</v>
      </c>
      <c r="L168" s="55">
        <f t="shared" si="26"/>
        <v>0</v>
      </c>
      <c r="M168" s="55">
        <f t="shared" si="26"/>
        <v>0</v>
      </c>
      <c r="N168" s="55">
        <f t="shared" si="26"/>
        <v>0</v>
      </c>
      <c r="O168" s="55">
        <f t="shared" si="26"/>
        <v>0</v>
      </c>
      <c r="P168" s="55">
        <f t="shared" si="26"/>
        <v>0</v>
      </c>
      <c r="Q168" s="55">
        <f t="shared" si="26"/>
        <v>0</v>
      </c>
      <c r="R168" s="55">
        <f t="shared" si="26"/>
        <v>0</v>
      </c>
      <c r="S168" s="55">
        <f t="shared" si="26"/>
        <v>0</v>
      </c>
      <c r="T168" s="104">
        <f t="shared" si="26"/>
        <v>0</v>
      </c>
      <c r="U168" s="18">
        <f t="shared" si="26"/>
        <v>0</v>
      </c>
      <c r="V168" s="18">
        <f t="shared" si="26"/>
        <v>0</v>
      </c>
      <c r="W168" s="55">
        <f t="shared" si="26"/>
        <v>0</v>
      </c>
      <c r="X168" s="55">
        <f t="shared" si="26"/>
        <v>0</v>
      </c>
      <c r="Y168" s="55">
        <f t="shared" si="26"/>
        <v>0</v>
      </c>
      <c r="Z168" s="55">
        <f t="shared" si="26"/>
        <v>0</v>
      </c>
      <c r="AA168" s="55">
        <f t="shared" si="26"/>
        <v>0</v>
      </c>
      <c r="AB168" s="55">
        <f t="shared" si="26"/>
        <v>0</v>
      </c>
      <c r="AC168" s="55">
        <f t="shared" si="26"/>
        <v>0</v>
      </c>
      <c r="AD168" s="55">
        <f t="shared" si="26"/>
        <v>0</v>
      </c>
      <c r="AE168" s="55">
        <f t="shared" si="26"/>
        <v>0</v>
      </c>
      <c r="AF168" s="55">
        <f t="shared" si="26"/>
        <v>0</v>
      </c>
      <c r="AG168" s="55">
        <f t="shared" si="26"/>
        <v>0</v>
      </c>
      <c r="AH168" s="55">
        <f t="shared" si="26"/>
        <v>0</v>
      </c>
      <c r="AI168" s="55">
        <f t="shared" si="26"/>
        <v>0</v>
      </c>
      <c r="AJ168" s="55">
        <f t="shared" si="26"/>
        <v>0</v>
      </c>
      <c r="AK168" s="55">
        <f t="shared" si="26"/>
        <v>0</v>
      </c>
      <c r="AL168" s="55">
        <f t="shared" si="26"/>
        <v>0</v>
      </c>
      <c r="AM168" s="55">
        <f t="shared" si="26"/>
        <v>0</v>
      </c>
      <c r="AN168" s="55">
        <f t="shared" si="26"/>
        <v>0</v>
      </c>
      <c r="AO168" s="55">
        <f t="shared" si="26"/>
        <v>0</v>
      </c>
      <c r="AP168" s="55">
        <f t="shared" si="26"/>
        <v>0</v>
      </c>
      <c r="AQ168" s="55">
        <f t="shared" si="26"/>
        <v>0</v>
      </c>
      <c r="AR168" s="55">
        <f t="shared" si="26"/>
        <v>0</v>
      </c>
      <c r="AS168" s="55">
        <f t="shared" si="26"/>
        <v>0</v>
      </c>
      <c r="AT168" s="55">
        <f t="shared" si="26"/>
        <v>0</v>
      </c>
      <c r="AU168" s="28"/>
      <c r="AV168" s="28"/>
      <c r="AW168" s="28"/>
      <c r="AX168" s="28"/>
      <c r="AY168" s="28"/>
      <c r="AZ168" s="28"/>
      <c r="BA168" s="28"/>
      <c r="BB168" s="28"/>
      <c r="BC168" s="28"/>
    </row>
    <row r="169" spans="1:55" ht="24.95" customHeight="1" x14ac:dyDescent="0.25">
      <c r="A169" s="24" t="str">
        <f>'[1]НАЛАДЧИК МЕХАНООБРАБОТКА'!A36</f>
        <v xml:space="preserve">МДК.01.01   </v>
      </c>
      <c r="B169" s="65" t="str">
        <f>'[1]НАЛАДЧИК МЕХАНООБРАБОТКА'!B36</f>
        <v>Устройство автоматических линий и агрегатных станков.</v>
      </c>
      <c r="C169" s="66" t="s">
        <v>24</v>
      </c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104"/>
      <c r="U169" s="18"/>
      <c r="V169" s="18"/>
      <c r="W169" s="67">
        <v>1</v>
      </c>
      <c r="X169" s="67">
        <v>1</v>
      </c>
      <c r="Y169" s="67">
        <v>1</v>
      </c>
      <c r="Z169" s="67">
        <v>1</v>
      </c>
      <c r="AA169" s="67">
        <v>1</v>
      </c>
      <c r="AB169" s="67">
        <v>1</v>
      </c>
      <c r="AC169" s="67">
        <v>1</v>
      </c>
      <c r="AD169" s="67">
        <v>1</v>
      </c>
      <c r="AE169" s="67">
        <v>1</v>
      </c>
      <c r="AF169" s="67">
        <v>1</v>
      </c>
      <c r="AG169" s="67">
        <v>1</v>
      </c>
      <c r="AH169" s="67">
        <v>1</v>
      </c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28"/>
      <c r="AV169" s="28"/>
      <c r="AW169" s="28"/>
      <c r="AX169" s="28"/>
      <c r="AY169" s="28"/>
      <c r="AZ169" s="28"/>
      <c r="BA169" s="28"/>
      <c r="BB169" s="28"/>
      <c r="BC169" s="28"/>
    </row>
    <row r="170" spans="1:55" ht="24.95" customHeight="1" x14ac:dyDescent="0.25">
      <c r="A170" s="24"/>
      <c r="B170" s="24"/>
      <c r="C170" s="25" t="s">
        <v>37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107"/>
      <c r="U170" s="18"/>
      <c r="V170" s="18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55"/>
      <c r="AS170" s="36"/>
      <c r="AT170" s="55"/>
      <c r="AU170" s="28"/>
      <c r="AV170" s="28"/>
      <c r="AW170" s="28"/>
      <c r="AX170" s="28"/>
      <c r="AY170" s="28"/>
      <c r="AZ170" s="28"/>
      <c r="BA170" s="28"/>
      <c r="BB170" s="28"/>
      <c r="BC170" s="28"/>
    </row>
    <row r="171" spans="1:55" ht="24.95" customHeight="1" x14ac:dyDescent="0.25">
      <c r="A171" s="24" t="str">
        <f>'[1]НАЛАДЧИК МЕХАНООБРАБОТКА'!A37</f>
        <v>МДК.01.02</v>
      </c>
      <c r="B171" s="65" t="str">
        <f>'[1]НАЛАДЧИК МЕХАНООБРАБОТКА'!B37</f>
        <v>Технология ремонта и наладки автоматических линий и агрегатных станков</v>
      </c>
      <c r="C171" s="66" t="s">
        <v>24</v>
      </c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07"/>
      <c r="U171" s="18"/>
      <c r="V171" s="18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>
        <v>1</v>
      </c>
      <c r="AJ171" s="113">
        <v>1</v>
      </c>
      <c r="AK171" s="113">
        <v>1</v>
      </c>
      <c r="AL171" s="113">
        <v>1</v>
      </c>
      <c r="AM171" s="113">
        <v>1</v>
      </c>
      <c r="AN171" s="113">
        <v>1</v>
      </c>
      <c r="AO171" s="113">
        <v>1</v>
      </c>
      <c r="AP171" s="113">
        <v>1</v>
      </c>
      <c r="AQ171" s="113">
        <v>1</v>
      </c>
      <c r="AR171" s="113">
        <v>1</v>
      </c>
      <c r="AS171" s="113">
        <v>1</v>
      </c>
      <c r="AT171" s="113">
        <v>1</v>
      </c>
      <c r="AU171" s="28"/>
      <c r="AV171" s="28"/>
      <c r="AW171" s="28"/>
      <c r="AX171" s="28"/>
      <c r="AY171" s="28"/>
      <c r="AZ171" s="28"/>
      <c r="BA171" s="28"/>
      <c r="BB171" s="28"/>
      <c r="BC171" s="54"/>
    </row>
    <row r="172" spans="1:55" ht="24.95" customHeight="1" x14ac:dyDescent="0.25">
      <c r="A172" s="24"/>
      <c r="B172" s="24"/>
      <c r="C172" s="25" t="s">
        <v>37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107"/>
      <c r="U172" s="18"/>
      <c r="V172" s="18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28"/>
      <c r="AV172" s="28"/>
      <c r="AW172" s="28"/>
      <c r="AX172" s="28"/>
      <c r="AY172" s="28"/>
      <c r="AZ172" s="28"/>
      <c r="BA172" s="28"/>
      <c r="BB172" s="28"/>
      <c r="BC172" s="54"/>
    </row>
    <row r="173" spans="1:55" ht="24.95" customHeight="1" x14ac:dyDescent="0.25">
      <c r="A173" s="24" t="str">
        <f>'[1]НАЛАДЧИК МЕХАНООБРАБОТКА'!A38</f>
        <v>МДК 01.03</v>
      </c>
      <c r="B173" s="24" t="str">
        <f>'[1]НАЛАДЧИК МЕХАНООБРАБОТКА'!B38</f>
        <v>Машиностроительное черчение</v>
      </c>
      <c r="C173" s="66" t="s">
        <v>24</v>
      </c>
      <c r="D173" s="112"/>
      <c r="E173" s="112"/>
      <c r="F173" s="112"/>
      <c r="G173" s="112"/>
      <c r="H173" s="112"/>
      <c r="I173" s="112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07"/>
      <c r="U173" s="18"/>
      <c r="V173" s="18"/>
      <c r="W173" s="114">
        <v>2</v>
      </c>
      <c r="X173" s="114">
        <v>2</v>
      </c>
      <c r="Y173" s="114">
        <v>2</v>
      </c>
      <c r="Z173" s="114">
        <v>2</v>
      </c>
      <c r="AA173" s="114">
        <v>2</v>
      </c>
      <c r="AB173" s="114">
        <v>2</v>
      </c>
      <c r="AC173" s="114">
        <v>2</v>
      </c>
      <c r="AD173" s="114">
        <v>2</v>
      </c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28"/>
      <c r="AV173" s="28"/>
      <c r="AW173" s="28"/>
      <c r="AX173" s="28"/>
      <c r="AY173" s="28"/>
      <c r="AZ173" s="28"/>
      <c r="BA173" s="28"/>
      <c r="BB173" s="28"/>
      <c r="BC173" s="54"/>
    </row>
    <row r="174" spans="1:55" ht="24.95" customHeight="1" x14ac:dyDescent="0.25">
      <c r="A174" s="24"/>
      <c r="B174" s="24"/>
      <c r="C174" s="25" t="s">
        <v>37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107"/>
      <c r="U174" s="18"/>
      <c r="V174" s="18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28"/>
      <c r="AV174" s="28"/>
      <c r="AW174" s="28"/>
      <c r="AX174" s="28"/>
      <c r="AY174" s="28"/>
      <c r="AZ174" s="28"/>
      <c r="BA174" s="28"/>
      <c r="BB174" s="28"/>
      <c r="BC174" s="54"/>
    </row>
    <row r="175" spans="1:55" ht="24.95" customHeight="1" x14ac:dyDescent="0.25">
      <c r="A175" s="115" t="str">
        <f>'[1]НАЛАДЧИК МЕХАНООБРАБОТКА'!A39</f>
        <v>УП.01</v>
      </c>
      <c r="B175" s="115" t="str">
        <f>'[1]НАЛАДЧИК МЕХАНООБРАБОТКА'!B39</f>
        <v>Учебная практика</v>
      </c>
      <c r="C175" s="116" t="s">
        <v>24</v>
      </c>
      <c r="D175" s="117">
        <v>12</v>
      </c>
      <c r="E175" s="118"/>
      <c r="F175" s="118"/>
      <c r="G175" s="118"/>
      <c r="H175" s="118"/>
      <c r="I175" s="118"/>
      <c r="J175" s="119"/>
      <c r="K175" s="117"/>
      <c r="L175" s="117"/>
      <c r="M175" s="117"/>
      <c r="N175" s="117"/>
      <c r="O175" s="117"/>
      <c r="P175" s="117"/>
      <c r="Q175" s="117"/>
      <c r="R175" s="117"/>
      <c r="S175" s="117"/>
      <c r="T175" s="107"/>
      <c r="U175" s="18"/>
      <c r="V175" s="18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28"/>
      <c r="AV175" s="28"/>
      <c r="AW175" s="28"/>
      <c r="AX175" s="28"/>
      <c r="AY175" s="28"/>
      <c r="AZ175" s="28"/>
      <c r="BA175" s="28"/>
      <c r="BB175" s="28"/>
      <c r="BC175" s="54"/>
    </row>
    <row r="176" spans="1:55" ht="24.95" customHeight="1" x14ac:dyDescent="0.25">
      <c r="A176" s="24"/>
      <c r="B176" s="24"/>
      <c r="C176" s="25" t="s">
        <v>37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107"/>
      <c r="U176" s="18"/>
      <c r="V176" s="18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28"/>
      <c r="AV176" s="28"/>
      <c r="AW176" s="28"/>
      <c r="AX176" s="28"/>
      <c r="AY176" s="28"/>
      <c r="AZ176" s="28"/>
      <c r="BA176" s="28"/>
      <c r="BB176" s="28"/>
      <c r="BC176" s="54"/>
    </row>
    <row r="177" spans="1:55" ht="24.95" customHeight="1" x14ac:dyDescent="0.25">
      <c r="A177" s="99" t="str">
        <f>'[1]НАЛАДЧИК МЕХАНООБРАБОТКА'!A40</f>
        <v>ПП.01</v>
      </c>
      <c r="B177" s="99" t="str">
        <f>'[1]НАЛАДЧИК МЕХАНООБРАБОТКА'!B40</f>
        <v>Производственная практика</v>
      </c>
      <c r="C177" s="73" t="s">
        <v>24</v>
      </c>
      <c r="D177" s="74"/>
      <c r="E177" s="74"/>
      <c r="F177" s="74"/>
      <c r="G177" s="74"/>
      <c r="H177" s="74"/>
      <c r="I177" s="74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07"/>
      <c r="U177" s="18"/>
      <c r="V177" s="18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28"/>
      <c r="AV177" s="28"/>
      <c r="AW177" s="28"/>
      <c r="AX177" s="28"/>
      <c r="AY177" s="28"/>
      <c r="AZ177" s="28"/>
      <c r="BA177" s="28"/>
      <c r="BB177" s="28"/>
      <c r="BC177" s="54"/>
    </row>
    <row r="178" spans="1:55" ht="24.95" customHeight="1" x14ac:dyDescent="0.25">
      <c r="A178" s="24"/>
      <c r="B178" s="24"/>
      <c r="C178" s="25" t="s">
        <v>37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107"/>
      <c r="U178" s="18"/>
      <c r="V178" s="18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28"/>
      <c r="AV178" s="28"/>
      <c r="AW178" s="28"/>
      <c r="AX178" s="28"/>
      <c r="AY178" s="28"/>
      <c r="AZ178" s="28"/>
      <c r="BA178" s="28"/>
      <c r="BB178" s="28"/>
      <c r="BC178" s="54"/>
    </row>
    <row r="179" spans="1:55" ht="24.95" customHeight="1" x14ac:dyDescent="0.25">
      <c r="A179" s="60" t="str">
        <f>'[1]НАЛАДЧИК МЕХАНООБРАБОТКА'!A41</f>
        <v>ПМ.02</v>
      </c>
      <c r="B179" s="60" t="str">
        <f>'[1]НАЛАДЧИК МЕХАНООБРАБОТКА'!B41</f>
        <v>Наладка автоматов и полуавтоматов</v>
      </c>
      <c r="C179" s="57" t="s">
        <v>24</v>
      </c>
      <c r="D179" s="110">
        <f>D181+D183+D185+D187+D189</f>
        <v>0</v>
      </c>
      <c r="E179" s="110">
        <f>K181+K183+K185+E187+K189</f>
        <v>12</v>
      </c>
      <c r="F179" s="110">
        <f t="shared" ref="F179:AT180" si="27">F181+F183+F185+F187+F189</f>
        <v>0</v>
      </c>
      <c r="G179" s="110">
        <f t="shared" si="27"/>
        <v>0</v>
      </c>
      <c r="H179" s="110">
        <f t="shared" si="27"/>
        <v>0</v>
      </c>
      <c r="I179" s="110">
        <f t="shared" si="27"/>
        <v>0</v>
      </c>
      <c r="J179" s="110">
        <f t="shared" si="27"/>
        <v>0</v>
      </c>
      <c r="K179" s="111"/>
      <c r="L179" s="110">
        <f t="shared" si="27"/>
        <v>0</v>
      </c>
      <c r="M179" s="110">
        <f t="shared" si="27"/>
        <v>0</v>
      </c>
      <c r="N179" s="110">
        <f t="shared" si="27"/>
        <v>0</v>
      </c>
      <c r="O179" s="110">
        <f t="shared" si="27"/>
        <v>0</v>
      </c>
      <c r="P179" s="110">
        <f t="shared" si="27"/>
        <v>0</v>
      </c>
      <c r="Q179" s="110">
        <f t="shared" si="27"/>
        <v>0</v>
      </c>
      <c r="R179" s="110">
        <f t="shared" si="27"/>
        <v>0</v>
      </c>
      <c r="S179" s="110">
        <f t="shared" si="27"/>
        <v>0</v>
      </c>
      <c r="T179" s="107"/>
      <c r="U179" s="18"/>
      <c r="V179" s="18"/>
      <c r="W179" s="110">
        <f t="shared" si="27"/>
        <v>1</v>
      </c>
      <c r="X179" s="110">
        <f t="shared" si="27"/>
        <v>1</v>
      </c>
      <c r="Y179" s="110">
        <f t="shared" si="27"/>
        <v>1</v>
      </c>
      <c r="Z179" s="110">
        <f t="shared" si="27"/>
        <v>1</v>
      </c>
      <c r="AA179" s="110">
        <f t="shared" si="27"/>
        <v>1</v>
      </c>
      <c r="AB179" s="110">
        <f t="shared" si="27"/>
        <v>1</v>
      </c>
      <c r="AC179" s="110">
        <f t="shared" si="27"/>
        <v>1</v>
      </c>
      <c r="AD179" s="110">
        <f t="shared" si="27"/>
        <v>1</v>
      </c>
      <c r="AE179" s="110">
        <f t="shared" si="27"/>
        <v>3</v>
      </c>
      <c r="AF179" s="110">
        <f t="shared" si="27"/>
        <v>3</v>
      </c>
      <c r="AG179" s="110">
        <f t="shared" si="27"/>
        <v>3</v>
      </c>
      <c r="AH179" s="110">
        <f t="shared" si="27"/>
        <v>3</v>
      </c>
      <c r="AI179" s="110">
        <f t="shared" si="27"/>
        <v>3</v>
      </c>
      <c r="AJ179" s="110">
        <f t="shared" si="27"/>
        <v>3</v>
      </c>
      <c r="AK179" s="110">
        <f t="shared" si="27"/>
        <v>3</v>
      </c>
      <c r="AL179" s="110">
        <f t="shared" si="27"/>
        <v>3</v>
      </c>
      <c r="AM179" s="110">
        <f t="shared" si="27"/>
        <v>1</v>
      </c>
      <c r="AN179" s="110">
        <f t="shared" si="27"/>
        <v>1</v>
      </c>
      <c r="AO179" s="110">
        <f t="shared" si="27"/>
        <v>1</v>
      </c>
      <c r="AP179" s="110">
        <f t="shared" si="27"/>
        <v>1</v>
      </c>
      <c r="AQ179" s="110">
        <f t="shared" si="27"/>
        <v>1</v>
      </c>
      <c r="AR179" s="110">
        <f t="shared" si="27"/>
        <v>1</v>
      </c>
      <c r="AS179" s="110">
        <f t="shared" si="27"/>
        <v>1</v>
      </c>
      <c r="AT179" s="110">
        <f t="shared" si="27"/>
        <v>1</v>
      </c>
      <c r="AU179" s="28"/>
      <c r="AV179" s="28"/>
      <c r="AW179" s="28"/>
      <c r="AX179" s="28"/>
      <c r="AY179" s="28"/>
      <c r="AZ179" s="28"/>
      <c r="BA179" s="28"/>
      <c r="BB179" s="28"/>
      <c r="BC179" s="54"/>
    </row>
    <row r="180" spans="1:55" ht="24.95" customHeight="1" x14ac:dyDescent="0.25">
      <c r="A180" s="100"/>
      <c r="B180" s="100"/>
      <c r="C180" s="121"/>
      <c r="D180" s="55">
        <f>D182+D184+D186+D188+D190</f>
        <v>0</v>
      </c>
      <c r="E180" s="55">
        <f t="shared" ref="E180:S180" si="28">E182+E184+E186+E188+E190</f>
        <v>0</v>
      </c>
      <c r="F180" s="55">
        <f t="shared" si="28"/>
        <v>0</v>
      </c>
      <c r="G180" s="55">
        <f t="shared" si="28"/>
        <v>0</v>
      </c>
      <c r="H180" s="55">
        <f t="shared" si="28"/>
        <v>0</v>
      </c>
      <c r="I180" s="55">
        <f t="shared" si="28"/>
        <v>0</v>
      </c>
      <c r="J180" s="55">
        <f t="shared" si="28"/>
        <v>0</v>
      </c>
      <c r="K180" s="55">
        <f t="shared" si="28"/>
        <v>0</v>
      </c>
      <c r="L180" s="55">
        <f t="shared" si="28"/>
        <v>0</v>
      </c>
      <c r="M180" s="55">
        <f t="shared" si="28"/>
        <v>0</v>
      </c>
      <c r="N180" s="55">
        <f t="shared" si="28"/>
        <v>0</v>
      </c>
      <c r="O180" s="55">
        <f t="shared" si="28"/>
        <v>0</v>
      </c>
      <c r="P180" s="55">
        <f t="shared" si="28"/>
        <v>0</v>
      </c>
      <c r="Q180" s="55">
        <f t="shared" si="28"/>
        <v>0</v>
      </c>
      <c r="R180" s="55">
        <f t="shared" si="28"/>
        <v>0</v>
      </c>
      <c r="S180" s="55">
        <f t="shared" si="28"/>
        <v>0</v>
      </c>
      <c r="T180" s="104"/>
      <c r="U180" s="18"/>
      <c r="V180" s="18"/>
      <c r="W180" s="55">
        <f t="shared" si="27"/>
        <v>1</v>
      </c>
      <c r="X180" s="55">
        <f t="shared" si="27"/>
        <v>0</v>
      </c>
      <c r="Y180" s="55">
        <f t="shared" si="27"/>
        <v>1</v>
      </c>
      <c r="Z180" s="55">
        <f t="shared" si="27"/>
        <v>0</v>
      </c>
      <c r="AA180" s="55">
        <f t="shared" si="27"/>
        <v>1</v>
      </c>
      <c r="AB180" s="55">
        <f t="shared" si="27"/>
        <v>0</v>
      </c>
      <c r="AC180" s="55">
        <f t="shared" si="27"/>
        <v>1</v>
      </c>
      <c r="AD180" s="55">
        <f t="shared" si="27"/>
        <v>0</v>
      </c>
      <c r="AE180" s="55">
        <f t="shared" si="27"/>
        <v>2</v>
      </c>
      <c r="AF180" s="55">
        <f t="shared" si="27"/>
        <v>1</v>
      </c>
      <c r="AG180" s="55">
        <f t="shared" si="27"/>
        <v>2</v>
      </c>
      <c r="AH180" s="55">
        <f t="shared" si="27"/>
        <v>1</v>
      </c>
      <c r="AI180" s="55">
        <f t="shared" si="27"/>
        <v>2</v>
      </c>
      <c r="AJ180" s="55">
        <f t="shared" si="27"/>
        <v>1</v>
      </c>
      <c r="AK180" s="55">
        <f t="shared" si="27"/>
        <v>2</v>
      </c>
      <c r="AL180" s="55">
        <f t="shared" si="27"/>
        <v>1</v>
      </c>
      <c r="AM180" s="55">
        <f t="shared" si="27"/>
        <v>1</v>
      </c>
      <c r="AN180" s="55">
        <f t="shared" si="27"/>
        <v>0</v>
      </c>
      <c r="AO180" s="55">
        <f t="shared" si="27"/>
        <v>1</v>
      </c>
      <c r="AP180" s="55">
        <f t="shared" si="27"/>
        <v>0</v>
      </c>
      <c r="AQ180" s="55">
        <f t="shared" si="27"/>
        <v>1</v>
      </c>
      <c r="AR180" s="55">
        <f t="shared" si="27"/>
        <v>0</v>
      </c>
      <c r="AS180" s="55">
        <f t="shared" si="27"/>
        <v>1</v>
      </c>
      <c r="AT180" s="55">
        <f t="shared" si="27"/>
        <v>0</v>
      </c>
      <c r="AU180" s="28"/>
      <c r="AV180" s="28"/>
      <c r="AW180" s="28"/>
      <c r="AX180" s="28"/>
      <c r="AY180" s="28"/>
      <c r="AZ180" s="28"/>
      <c r="BA180" s="28"/>
      <c r="BB180" s="28"/>
      <c r="BC180" s="54"/>
    </row>
    <row r="181" spans="1:55" ht="24.95" customHeight="1" x14ac:dyDescent="0.25">
      <c r="A181" s="65" t="str">
        <f>'[1]НАЛАДЧИК МЕХАНООБРАБОТКА'!A42</f>
        <v xml:space="preserve">МДК 02.01                 </v>
      </c>
      <c r="B181" s="65" t="str">
        <f>'[1]НАЛАДЧИК МЕХАНООБРАБОТКА'!B42</f>
        <v xml:space="preserve"> Устройство автоматов и полуавтоматов.                                                                </v>
      </c>
      <c r="C181" s="66" t="s">
        <v>24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104"/>
      <c r="U181" s="18"/>
      <c r="V181" s="18"/>
      <c r="W181" s="67">
        <v>1</v>
      </c>
      <c r="X181" s="67">
        <v>1</v>
      </c>
      <c r="Y181" s="67">
        <v>1</v>
      </c>
      <c r="Z181" s="67">
        <v>1</v>
      </c>
      <c r="AA181" s="67">
        <v>1</v>
      </c>
      <c r="AB181" s="67">
        <v>1</v>
      </c>
      <c r="AC181" s="67">
        <v>1</v>
      </c>
      <c r="AD181" s="67">
        <v>1</v>
      </c>
      <c r="AE181" s="67">
        <v>1</v>
      </c>
      <c r="AF181" s="67">
        <v>1</v>
      </c>
      <c r="AG181" s="67">
        <v>1</v>
      </c>
      <c r="AH181" s="67">
        <v>1</v>
      </c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28"/>
      <c r="AV181" s="28"/>
      <c r="AW181" s="28"/>
      <c r="AX181" s="28"/>
      <c r="AY181" s="28"/>
      <c r="AZ181" s="28"/>
      <c r="BA181" s="28"/>
      <c r="BB181" s="28"/>
      <c r="BC181" s="54"/>
    </row>
    <row r="182" spans="1:55" ht="24.95" customHeight="1" x14ac:dyDescent="0.25">
      <c r="A182" s="100"/>
      <c r="B182" s="100"/>
      <c r="C182" s="25" t="s">
        <v>37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104"/>
      <c r="U182" s="18"/>
      <c r="V182" s="18"/>
      <c r="W182" s="55">
        <v>1</v>
      </c>
      <c r="X182" s="55"/>
      <c r="Y182" s="55">
        <v>1</v>
      </c>
      <c r="Z182" s="55"/>
      <c r="AA182" s="55">
        <v>1</v>
      </c>
      <c r="AB182" s="55"/>
      <c r="AC182" s="55">
        <v>1</v>
      </c>
      <c r="AD182" s="55"/>
      <c r="AE182" s="55">
        <v>1</v>
      </c>
      <c r="AF182" s="55"/>
      <c r="AG182" s="55">
        <v>1</v>
      </c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28"/>
      <c r="AV182" s="28"/>
      <c r="AW182" s="28"/>
      <c r="AX182" s="28"/>
      <c r="AY182" s="28"/>
      <c r="AZ182" s="28"/>
      <c r="BA182" s="28"/>
      <c r="BB182" s="28"/>
      <c r="BC182" s="54"/>
    </row>
    <row r="183" spans="1:55" ht="24.95" customHeight="1" x14ac:dyDescent="0.25">
      <c r="A183" s="65" t="str">
        <f>'[1]НАЛАДЧИК МЕХАНООБРАБОТКА'!A43</f>
        <v>МДК.02.02</v>
      </c>
      <c r="B183" s="65" t="str">
        <f>'[1]НАЛАДЧИК МЕХАНООБРАБОТКА'!B43</f>
        <v>Технология работ по наладке автоматов и полуавтоматов</v>
      </c>
      <c r="C183" s="66" t="s">
        <v>24</v>
      </c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104"/>
      <c r="U183" s="18"/>
      <c r="V183" s="18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>
        <v>1</v>
      </c>
      <c r="AJ183" s="67">
        <v>1</v>
      </c>
      <c r="AK183" s="67">
        <v>1</v>
      </c>
      <c r="AL183" s="67">
        <v>1</v>
      </c>
      <c r="AM183" s="67">
        <v>1</v>
      </c>
      <c r="AN183" s="67">
        <v>1</v>
      </c>
      <c r="AO183" s="67">
        <v>1</v>
      </c>
      <c r="AP183" s="67">
        <v>1</v>
      </c>
      <c r="AQ183" s="67">
        <v>1</v>
      </c>
      <c r="AR183" s="67">
        <v>1</v>
      </c>
      <c r="AS183" s="67">
        <v>1</v>
      </c>
      <c r="AT183" s="67">
        <v>1</v>
      </c>
      <c r="AU183" s="28"/>
      <c r="AV183" s="28"/>
      <c r="AW183" s="28"/>
      <c r="AX183" s="28"/>
      <c r="AY183" s="28"/>
      <c r="AZ183" s="28"/>
      <c r="BA183" s="28"/>
      <c r="BB183" s="28"/>
      <c r="BC183" s="54"/>
    </row>
    <row r="184" spans="1:55" ht="24.95" customHeight="1" x14ac:dyDescent="0.25">
      <c r="A184" s="100"/>
      <c r="B184" s="100"/>
      <c r="C184" s="25" t="s">
        <v>37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104"/>
      <c r="U184" s="18"/>
      <c r="V184" s="18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>
        <v>1</v>
      </c>
      <c r="AJ184" s="55"/>
      <c r="AK184" s="55">
        <v>1</v>
      </c>
      <c r="AL184" s="55"/>
      <c r="AM184" s="55">
        <v>1</v>
      </c>
      <c r="AN184" s="55"/>
      <c r="AO184" s="55">
        <v>1</v>
      </c>
      <c r="AP184" s="55"/>
      <c r="AQ184" s="55">
        <v>1</v>
      </c>
      <c r="AR184" s="55"/>
      <c r="AS184" s="55">
        <v>1</v>
      </c>
      <c r="AT184" s="55"/>
      <c r="AU184" s="28"/>
      <c r="AV184" s="28"/>
      <c r="AW184" s="28"/>
      <c r="AX184" s="28"/>
      <c r="AY184" s="28"/>
      <c r="AZ184" s="28"/>
      <c r="BA184" s="28"/>
      <c r="BB184" s="28"/>
      <c r="BC184" s="54"/>
    </row>
    <row r="185" spans="1:55" ht="24.95" customHeight="1" x14ac:dyDescent="0.25">
      <c r="A185" s="65" t="str">
        <f>'[1]НАЛАДЧИК МЕХАНООБРАБОТКА'!A44</f>
        <v>МДК.02.03</v>
      </c>
      <c r="B185" s="65" t="str">
        <f>'[1]НАЛАДЧИК МЕХАНООБРАБОТКА'!B44</f>
        <v>Машиностроительное черчение</v>
      </c>
      <c r="C185" s="66" t="s">
        <v>24</v>
      </c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104"/>
      <c r="U185" s="18"/>
      <c r="V185" s="18"/>
      <c r="W185" s="67"/>
      <c r="X185" s="67"/>
      <c r="Y185" s="67"/>
      <c r="Z185" s="67"/>
      <c r="AA185" s="67"/>
      <c r="AB185" s="67"/>
      <c r="AC185" s="67"/>
      <c r="AD185" s="67"/>
      <c r="AE185" s="67">
        <v>2</v>
      </c>
      <c r="AF185" s="67">
        <v>2</v>
      </c>
      <c r="AG185" s="67">
        <v>2</v>
      </c>
      <c r="AH185" s="67">
        <v>2</v>
      </c>
      <c r="AI185" s="67">
        <v>2</v>
      </c>
      <c r="AJ185" s="67">
        <v>2</v>
      </c>
      <c r="AK185" s="67">
        <v>2</v>
      </c>
      <c r="AL185" s="67">
        <v>2</v>
      </c>
      <c r="AM185" s="67"/>
      <c r="AN185" s="67"/>
      <c r="AO185" s="67"/>
      <c r="AP185" s="67"/>
      <c r="AQ185" s="67"/>
      <c r="AR185" s="67"/>
      <c r="AS185" s="67"/>
      <c r="AT185" s="67"/>
      <c r="AU185" s="28"/>
      <c r="AV185" s="28"/>
      <c r="AW185" s="28"/>
      <c r="AX185" s="28"/>
      <c r="AY185" s="28"/>
      <c r="AZ185" s="28"/>
      <c r="BA185" s="28"/>
      <c r="BB185" s="28"/>
      <c r="BC185" s="54"/>
    </row>
    <row r="186" spans="1:55" ht="24.95" customHeight="1" x14ac:dyDescent="0.25">
      <c r="A186" s="100"/>
      <c r="B186" s="100"/>
      <c r="C186" s="25" t="s">
        <v>37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104"/>
      <c r="U186" s="18"/>
      <c r="V186" s="18"/>
      <c r="W186" s="55"/>
      <c r="X186" s="55"/>
      <c r="Y186" s="55"/>
      <c r="Z186" s="55"/>
      <c r="AA186" s="55"/>
      <c r="AB186" s="55"/>
      <c r="AC186" s="55"/>
      <c r="AD186" s="55"/>
      <c r="AE186" s="55">
        <v>1</v>
      </c>
      <c r="AF186" s="55">
        <v>1</v>
      </c>
      <c r="AG186" s="55">
        <v>1</v>
      </c>
      <c r="AH186" s="55">
        <v>1</v>
      </c>
      <c r="AI186" s="55">
        <v>1</v>
      </c>
      <c r="AJ186" s="55">
        <v>1</v>
      </c>
      <c r="AK186" s="55">
        <v>1</v>
      </c>
      <c r="AL186" s="55">
        <v>1</v>
      </c>
      <c r="AM186" s="55"/>
      <c r="AN186" s="55"/>
      <c r="AO186" s="55"/>
      <c r="AP186" s="55"/>
      <c r="AQ186" s="55"/>
      <c r="AR186" s="55"/>
      <c r="AS186" s="55"/>
      <c r="AT186" s="55"/>
      <c r="AU186" s="28"/>
      <c r="AV186" s="28"/>
      <c r="AW186" s="28"/>
      <c r="AX186" s="28"/>
      <c r="AY186" s="28"/>
      <c r="AZ186" s="28"/>
      <c r="BA186" s="28"/>
      <c r="BB186" s="28"/>
      <c r="BC186" s="54"/>
    </row>
    <row r="187" spans="1:55" ht="24.95" customHeight="1" x14ac:dyDescent="0.25">
      <c r="A187" s="122" t="str">
        <f>'[1]НАЛАДЧИК МЕХАНООБРАБОТКА'!A45</f>
        <v>УП.02</v>
      </c>
      <c r="B187" s="122" t="str">
        <f>'[1]НАЛАДЧИК МЕХАНООБРАБОТКА'!B45</f>
        <v>Учебная практика</v>
      </c>
      <c r="C187" s="123"/>
      <c r="D187" s="124"/>
      <c r="E187" s="124">
        <v>12</v>
      </c>
      <c r="F187" s="124"/>
      <c r="G187" s="124"/>
      <c r="H187" s="124"/>
      <c r="I187" s="124"/>
      <c r="J187" s="124"/>
      <c r="K187" s="125"/>
      <c r="L187" s="124"/>
      <c r="M187" s="124"/>
      <c r="N187" s="124"/>
      <c r="O187" s="124"/>
      <c r="P187" s="124"/>
      <c r="Q187" s="124"/>
      <c r="R187" s="124"/>
      <c r="S187" s="124"/>
      <c r="T187" s="104"/>
      <c r="U187" s="18"/>
      <c r="V187" s="18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28"/>
      <c r="AV187" s="28"/>
      <c r="AW187" s="28"/>
      <c r="AX187" s="28"/>
      <c r="AY187" s="28"/>
      <c r="AZ187" s="28"/>
      <c r="BA187" s="28"/>
      <c r="BB187" s="28"/>
      <c r="BC187" s="54"/>
    </row>
    <row r="188" spans="1:55" ht="24.95" customHeight="1" x14ac:dyDescent="0.25">
      <c r="A188" s="100"/>
      <c r="B188" s="100"/>
      <c r="C188" s="121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104"/>
      <c r="U188" s="18"/>
      <c r="V188" s="18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28"/>
      <c r="AV188" s="28"/>
      <c r="AW188" s="28"/>
      <c r="AX188" s="28"/>
      <c r="AY188" s="28"/>
      <c r="AZ188" s="28"/>
      <c r="BA188" s="28"/>
      <c r="BB188" s="28"/>
      <c r="BC188" s="54"/>
    </row>
    <row r="189" spans="1:55" ht="24.95" customHeight="1" x14ac:dyDescent="0.25">
      <c r="A189" s="99" t="str">
        <f>'[1]НАЛАДЧИК МЕХАНООБРАБОТКА'!A46</f>
        <v>ПП.02</v>
      </c>
      <c r="B189" s="99" t="str">
        <f>'[1]НАЛАДЧИК МЕХАНООБРАБОТКА'!B46</f>
        <v>Производственная практика</v>
      </c>
      <c r="C189" s="73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04"/>
      <c r="U189" s="18"/>
      <c r="V189" s="18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28"/>
      <c r="AV189" s="28"/>
      <c r="AW189" s="28"/>
      <c r="AX189" s="28"/>
      <c r="AY189" s="28"/>
      <c r="AZ189" s="28"/>
      <c r="BA189" s="28"/>
      <c r="BB189" s="28"/>
      <c r="BC189" s="54"/>
    </row>
    <row r="190" spans="1:55" ht="24.95" customHeight="1" x14ac:dyDescent="0.25">
      <c r="A190" s="100"/>
      <c r="B190" s="100"/>
      <c r="C190" s="121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104"/>
      <c r="U190" s="18"/>
      <c r="V190" s="18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28"/>
      <c r="AV190" s="28"/>
      <c r="AW190" s="28"/>
      <c r="AX190" s="28"/>
      <c r="AY190" s="28"/>
      <c r="AZ190" s="28"/>
      <c r="BA190" s="28"/>
      <c r="BB190" s="28"/>
      <c r="BC190" s="54"/>
    </row>
    <row r="191" spans="1:55" ht="24.95" customHeight="1" x14ac:dyDescent="0.25">
      <c r="A191" s="60" t="str">
        <f>'[1]НАЛАДЧИК МЕХАНООБРАБОТКА'!A47</f>
        <v>ПМ.03</v>
      </c>
      <c r="B191" s="60" t="str">
        <f>'[1]НАЛАДЧИК МЕХАНООБРАБОТКА'!B47</f>
        <v>Наладка станков и манипуляторов с программным управлением</v>
      </c>
      <c r="C191" s="57"/>
      <c r="D191" s="110">
        <f>D193+D195+D197+D199+D201</f>
        <v>11</v>
      </c>
      <c r="E191" s="110">
        <f t="shared" ref="E191:AT192" si="29">E193+E195+E197+E199+E201</f>
        <v>11</v>
      </c>
      <c r="F191" s="110">
        <f t="shared" si="29"/>
        <v>23</v>
      </c>
      <c r="G191" s="110">
        <f t="shared" si="29"/>
        <v>23</v>
      </c>
      <c r="H191" s="110">
        <f t="shared" si="29"/>
        <v>23</v>
      </c>
      <c r="I191" s="110">
        <f t="shared" si="29"/>
        <v>23</v>
      </c>
      <c r="J191" s="110">
        <f t="shared" si="29"/>
        <v>23</v>
      </c>
      <c r="K191" s="110">
        <f t="shared" si="29"/>
        <v>23</v>
      </c>
      <c r="L191" s="110">
        <f t="shared" si="29"/>
        <v>23</v>
      </c>
      <c r="M191" s="110">
        <f t="shared" si="29"/>
        <v>23</v>
      </c>
      <c r="N191" s="110">
        <f t="shared" si="29"/>
        <v>0</v>
      </c>
      <c r="O191" s="110">
        <f t="shared" si="29"/>
        <v>0</v>
      </c>
      <c r="P191" s="110">
        <f t="shared" si="29"/>
        <v>0</v>
      </c>
      <c r="Q191" s="110">
        <f t="shared" si="29"/>
        <v>0</v>
      </c>
      <c r="R191" s="110">
        <f t="shared" si="29"/>
        <v>0</v>
      </c>
      <c r="S191" s="110">
        <f t="shared" si="29"/>
        <v>0</v>
      </c>
      <c r="T191" s="104">
        <f t="shared" si="29"/>
        <v>0</v>
      </c>
      <c r="U191" s="18">
        <f t="shared" si="29"/>
        <v>0</v>
      </c>
      <c r="V191" s="18">
        <f t="shared" si="29"/>
        <v>0</v>
      </c>
      <c r="W191" s="110">
        <f t="shared" si="29"/>
        <v>23</v>
      </c>
      <c r="X191" s="110">
        <f t="shared" si="29"/>
        <v>23</v>
      </c>
      <c r="Y191" s="110">
        <f t="shared" si="29"/>
        <v>23</v>
      </c>
      <c r="Z191" s="110">
        <f t="shared" si="29"/>
        <v>23</v>
      </c>
      <c r="AA191" s="110">
        <f t="shared" si="29"/>
        <v>23</v>
      </c>
      <c r="AB191" s="110">
        <f t="shared" si="29"/>
        <v>23</v>
      </c>
      <c r="AC191" s="110">
        <f t="shared" si="29"/>
        <v>23</v>
      </c>
      <c r="AD191" s="110">
        <f t="shared" si="29"/>
        <v>23</v>
      </c>
      <c r="AE191" s="110">
        <f t="shared" si="29"/>
        <v>23</v>
      </c>
      <c r="AF191" s="110">
        <f t="shared" si="29"/>
        <v>23</v>
      </c>
      <c r="AG191" s="110">
        <f t="shared" si="29"/>
        <v>23</v>
      </c>
      <c r="AH191" s="110">
        <f t="shared" si="29"/>
        <v>23</v>
      </c>
      <c r="AI191" s="110">
        <f t="shared" si="29"/>
        <v>23</v>
      </c>
      <c r="AJ191" s="110">
        <f t="shared" si="29"/>
        <v>23</v>
      </c>
      <c r="AK191" s="110">
        <f t="shared" si="29"/>
        <v>23</v>
      </c>
      <c r="AL191" s="110">
        <f t="shared" si="29"/>
        <v>23</v>
      </c>
      <c r="AM191" s="110">
        <f t="shared" si="29"/>
        <v>25</v>
      </c>
      <c r="AN191" s="110">
        <f t="shared" si="29"/>
        <v>25</v>
      </c>
      <c r="AO191" s="110">
        <f t="shared" si="29"/>
        <v>25</v>
      </c>
      <c r="AP191" s="110">
        <f t="shared" si="29"/>
        <v>25</v>
      </c>
      <c r="AQ191" s="110">
        <f t="shared" si="29"/>
        <v>25</v>
      </c>
      <c r="AR191" s="110">
        <f t="shared" si="29"/>
        <v>25</v>
      </c>
      <c r="AS191" s="110">
        <f t="shared" si="29"/>
        <v>25</v>
      </c>
      <c r="AT191" s="110">
        <f t="shared" si="29"/>
        <v>25</v>
      </c>
      <c r="AU191" s="28"/>
      <c r="AV191" s="28"/>
      <c r="AW191" s="28"/>
      <c r="AX191" s="28"/>
      <c r="AY191" s="28"/>
      <c r="AZ191" s="28"/>
      <c r="BA191" s="28"/>
      <c r="BB191" s="28"/>
      <c r="BC191" s="54"/>
    </row>
    <row r="192" spans="1:55" ht="24.95" customHeight="1" x14ac:dyDescent="0.25">
      <c r="A192" s="100"/>
      <c r="B192" s="100"/>
      <c r="C192" s="121"/>
      <c r="D192" s="55">
        <f>D194+D196+D198+D200+D202</f>
        <v>6</v>
      </c>
      <c r="E192" s="55">
        <f t="shared" si="29"/>
        <v>6</v>
      </c>
      <c r="F192" s="55">
        <f t="shared" si="29"/>
        <v>6</v>
      </c>
      <c r="G192" s="55">
        <f t="shared" si="29"/>
        <v>6</v>
      </c>
      <c r="H192" s="55">
        <f t="shared" si="29"/>
        <v>6</v>
      </c>
      <c r="I192" s="55">
        <f t="shared" si="29"/>
        <v>6</v>
      </c>
      <c r="J192" s="55">
        <f t="shared" si="29"/>
        <v>6</v>
      </c>
      <c r="K192" s="55">
        <f t="shared" si="29"/>
        <v>6</v>
      </c>
      <c r="L192" s="55">
        <f t="shared" si="29"/>
        <v>6</v>
      </c>
      <c r="M192" s="55">
        <f t="shared" si="29"/>
        <v>6</v>
      </c>
      <c r="N192" s="55">
        <f t="shared" si="29"/>
        <v>0</v>
      </c>
      <c r="O192" s="55">
        <f t="shared" si="29"/>
        <v>0</v>
      </c>
      <c r="P192" s="55">
        <f t="shared" si="29"/>
        <v>0</v>
      </c>
      <c r="Q192" s="55">
        <f t="shared" si="29"/>
        <v>0</v>
      </c>
      <c r="R192" s="55">
        <f t="shared" si="29"/>
        <v>0</v>
      </c>
      <c r="S192" s="55">
        <f t="shared" si="29"/>
        <v>0</v>
      </c>
      <c r="T192" s="104"/>
      <c r="U192" s="18"/>
      <c r="V192" s="18"/>
      <c r="W192" s="55">
        <f t="shared" si="29"/>
        <v>6</v>
      </c>
      <c r="X192" s="55">
        <f t="shared" si="29"/>
        <v>5</v>
      </c>
      <c r="Y192" s="55">
        <f t="shared" si="29"/>
        <v>6</v>
      </c>
      <c r="Z192" s="55">
        <f t="shared" si="29"/>
        <v>5</v>
      </c>
      <c r="AA192" s="55">
        <f t="shared" si="29"/>
        <v>6</v>
      </c>
      <c r="AB192" s="55">
        <f t="shared" si="29"/>
        <v>5</v>
      </c>
      <c r="AC192" s="55">
        <f t="shared" si="29"/>
        <v>6</v>
      </c>
      <c r="AD192" s="55">
        <f t="shared" si="29"/>
        <v>5</v>
      </c>
      <c r="AE192" s="55">
        <f t="shared" si="29"/>
        <v>6</v>
      </c>
      <c r="AF192" s="55">
        <f t="shared" si="29"/>
        <v>5</v>
      </c>
      <c r="AG192" s="55">
        <f t="shared" si="29"/>
        <v>6</v>
      </c>
      <c r="AH192" s="55">
        <f t="shared" si="29"/>
        <v>5</v>
      </c>
      <c r="AI192" s="55">
        <f t="shared" si="29"/>
        <v>6</v>
      </c>
      <c r="AJ192" s="55">
        <f t="shared" si="29"/>
        <v>5</v>
      </c>
      <c r="AK192" s="55">
        <f t="shared" si="29"/>
        <v>6</v>
      </c>
      <c r="AL192" s="55">
        <f t="shared" si="29"/>
        <v>5</v>
      </c>
      <c r="AM192" s="55">
        <f t="shared" si="29"/>
        <v>7</v>
      </c>
      <c r="AN192" s="55">
        <f t="shared" si="29"/>
        <v>6</v>
      </c>
      <c r="AO192" s="55">
        <f t="shared" si="29"/>
        <v>7</v>
      </c>
      <c r="AP192" s="55">
        <f t="shared" si="29"/>
        <v>6</v>
      </c>
      <c r="AQ192" s="55">
        <f t="shared" si="29"/>
        <v>7</v>
      </c>
      <c r="AR192" s="55">
        <f t="shared" si="29"/>
        <v>6</v>
      </c>
      <c r="AS192" s="55">
        <f t="shared" si="29"/>
        <v>7</v>
      </c>
      <c r="AT192" s="55">
        <f t="shared" si="29"/>
        <v>6</v>
      </c>
      <c r="AU192" s="28"/>
      <c r="AV192" s="28"/>
      <c r="AW192" s="28"/>
      <c r="AX192" s="28"/>
      <c r="AY192" s="28"/>
      <c r="AZ192" s="28"/>
      <c r="BA192" s="28"/>
      <c r="BB192" s="28"/>
      <c r="BC192" s="54"/>
    </row>
    <row r="193" spans="1:55" ht="24.95" customHeight="1" x14ac:dyDescent="0.25">
      <c r="A193" s="65" t="str">
        <f>'[1]НАЛАДЧИК МЕХАНООБРАБОТКА'!A48</f>
        <v>МДК.03.01</v>
      </c>
      <c r="B193" s="65" t="str">
        <f>'[1]НАЛАДЧИК МЕХАНООБРАБОТКА'!B48</f>
        <v xml:space="preserve">Устройство станков и манипуляторов с программным управлением  </v>
      </c>
      <c r="C193" s="66" t="s">
        <v>24</v>
      </c>
      <c r="D193" s="67">
        <v>5</v>
      </c>
      <c r="E193" s="67">
        <v>5</v>
      </c>
      <c r="F193" s="67">
        <v>5</v>
      </c>
      <c r="G193" s="67">
        <v>5</v>
      </c>
      <c r="H193" s="67">
        <v>5</v>
      </c>
      <c r="I193" s="67">
        <v>5</v>
      </c>
      <c r="J193" s="67">
        <v>5</v>
      </c>
      <c r="K193" s="67">
        <v>5</v>
      </c>
      <c r="L193" s="67">
        <v>5</v>
      </c>
      <c r="M193" s="67">
        <v>5</v>
      </c>
      <c r="N193" s="127"/>
      <c r="O193" s="127"/>
      <c r="P193" s="127"/>
      <c r="Q193" s="127"/>
      <c r="R193" s="127"/>
      <c r="S193" s="127"/>
      <c r="T193" s="104"/>
      <c r="U193" s="18"/>
      <c r="V193" s="18"/>
      <c r="W193" s="67">
        <v>5</v>
      </c>
      <c r="X193" s="67">
        <v>5</v>
      </c>
      <c r="Y193" s="67">
        <v>5</v>
      </c>
      <c r="Z193" s="67">
        <v>5</v>
      </c>
      <c r="AA193" s="67">
        <v>5</v>
      </c>
      <c r="AB193" s="67">
        <v>5</v>
      </c>
      <c r="AC193" s="67">
        <v>5</v>
      </c>
      <c r="AD193" s="67">
        <v>5</v>
      </c>
      <c r="AE193" s="67">
        <v>5</v>
      </c>
      <c r="AF193" s="67">
        <v>5</v>
      </c>
      <c r="AG193" s="67">
        <v>5</v>
      </c>
      <c r="AH193" s="67">
        <v>5</v>
      </c>
      <c r="AI193" s="67">
        <v>5</v>
      </c>
      <c r="AJ193" s="67">
        <v>5</v>
      </c>
      <c r="AK193" s="67">
        <v>5</v>
      </c>
      <c r="AL193" s="67">
        <v>5</v>
      </c>
      <c r="AM193" s="67">
        <v>5</v>
      </c>
      <c r="AN193" s="67">
        <v>5</v>
      </c>
      <c r="AO193" s="67">
        <v>5</v>
      </c>
      <c r="AP193" s="67">
        <v>5</v>
      </c>
      <c r="AQ193" s="67">
        <v>5</v>
      </c>
      <c r="AR193" s="67">
        <v>5</v>
      </c>
      <c r="AS193" s="67">
        <v>5</v>
      </c>
      <c r="AT193" s="67">
        <v>5</v>
      </c>
      <c r="AU193" s="28"/>
      <c r="AV193" s="28"/>
      <c r="AW193" s="28"/>
      <c r="AX193" s="28"/>
      <c r="AY193" s="28"/>
      <c r="AZ193" s="28"/>
      <c r="BA193" s="28"/>
      <c r="BB193" s="28"/>
      <c r="BC193" s="54"/>
    </row>
    <row r="194" spans="1:55" ht="24.95" customHeight="1" x14ac:dyDescent="0.25">
      <c r="A194" s="100"/>
      <c r="B194" s="100"/>
      <c r="C194" s="25" t="s">
        <v>37</v>
      </c>
      <c r="D194" s="55">
        <v>3</v>
      </c>
      <c r="E194" s="55">
        <v>3</v>
      </c>
      <c r="F194" s="55">
        <v>3</v>
      </c>
      <c r="G194" s="55">
        <v>3</v>
      </c>
      <c r="H194" s="55">
        <v>3</v>
      </c>
      <c r="I194" s="55">
        <v>3</v>
      </c>
      <c r="J194" s="55">
        <v>3</v>
      </c>
      <c r="K194" s="55">
        <v>3</v>
      </c>
      <c r="L194" s="55">
        <v>3</v>
      </c>
      <c r="M194" s="55">
        <v>3</v>
      </c>
      <c r="N194" s="29"/>
      <c r="O194" s="29"/>
      <c r="P194" s="29"/>
      <c r="Q194" s="29"/>
      <c r="R194" s="29"/>
      <c r="S194" s="29"/>
      <c r="T194" s="104"/>
      <c r="U194" s="18"/>
      <c r="V194" s="18"/>
      <c r="W194" s="55">
        <v>3</v>
      </c>
      <c r="X194" s="55">
        <v>2</v>
      </c>
      <c r="Y194" s="55">
        <v>3</v>
      </c>
      <c r="Z194" s="55">
        <v>2</v>
      </c>
      <c r="AA194" s="55">
        <v>3</v>
      </c>
      <c r="AB194" s="55">
        <v>2</v>
      </c>
      <c r="AC194" s="55">
        <v>3</v>
      </c>
      <c r="AD194" s="55">
        <v>2</v>
      </c>
      <c r="AE194" s="55">
        <v>3</v>
      </c>
      <c r="AF194" s="55">
        <v>2</v>
      </c>
      <c r="AG194" s="55">
        <v>3</v>
      </c>
      <c r="AH194" s="55">
        <v>2</v>
      </c>
      <c r="AI194" s="55">
        <v>3</v>
      </c>
      <c r="AJ194" s="55">
        <v>2</v>
      </c>
      <c r="AK194" s="55">
        <v>3</v>
      </c>
      <c r="AL194" s="55">
        <v>2</v>
      </c>
      <c r="AM194" s="55">
        <v>3</v>
      </c>
      <c r="AN194" s="55">
        <v>2</v>
      </c>
      <c r="AO194" s="55">
        <v>3</v>
      </c>
      <c r="AP194" s="55">
        <v>2</v>
      </c>
      <c r="AQ194" s="55">
        <v>3</v>
      </c>
      <c r="AR194" s="55">
        <v>2</v>
      </c>
      <c r="AS194" s="55">
        <v>3</v>
      </c>
      <c r="AT194" s="55">
        <v>2</v>
      </c>
      <c r="AU194" s="28"/>
      <c r="AV194" s="28"/>
      <c r="AW194" s="28"/>
      <c r="AX194" s="28"/>
      <c r="AY194" s="28"/>
      <c r="AZ194" s="28"/>
      <c r="BA194" s="28"/>
      <c r="BB194" s="28"/>
      <c r="BC194" s="54"/>
    </row>
    <row r="195" spans="1:55" ht="24.95" customHeight="1" x14ac:dyDescent="0.25">
      <c r="A195" s="65" t="str">
        <f>'[1]НАЛАДЧИК МЕХАНООБРАБОТКА'!A49</f>
        <v>МДК.03.02</v>
      </c>
      <c r="B195" s="65" t="str">
        <f>'[1]НАЛАДЧИК МЕХАНООБРАБОТКА'!B49</f>
        <v>Технология работ по наладке санков и манипуляторов с числовым программным управлением</v>
      </c>
      <c r="C195" s="66" t="s">
        <v>24</v>
      </c>
      <c r="D195" s="67">
        <v>6</v>
      </c>
      <c r="E195" s="67">
        <v>6</v>
      </c>
      <c r="F195" s="67">
        <v>6</v>
      </c>
      <c r="G195" s="67">
        <v>6</v>
      </c>
      <c r="H195" s="67">
        <v>6</v>
      </c>
      <c r="I195" s="67">
        <v>6</v>
      </c>
      <c r="J195" s="67">
        <v>6</v>
      </c>
      <c r="K195" s="67">
        <v>6</v>
      </c>
      <c r="L195" s="67">
        <v>6</v>
      </c>
      <c r="M195" s="67">
        <v>6</v>
      </c>
      <c r="N195" s="127"/>
      <c r="O195" s="127"/>
      <c r="P195" s="127"/>
      <c r="Q195" s="127"/>
      <c r="R195" s="127"/>
      <c r="S195" s="127"/>
      <c r="T195" s="104"/>
      <c r="U195" s="18"/>
      <c r="V195" s="18"/>
      <c r="W195" s="67">
        <v>6</v>
      </c>
      <c r="X195" s="67">
        <v>6</v>
      </c>
      <c r="Y195" s="67">
        <v>6</v>
      </c>
      <c r="Z195" s="67">
        <v>6</v>
      </c>
      <c r="AA195" s="67">
        <v>6</v>
      </c>
      <c r="AB195" s="67">
        <v>6</v>
      </c>
      <c r="AC195" s="67">
        <v>6</v>
      </c>
      <c r="AD195" s="67">
        <v>6</v>
      </c>
      <c r="AE195" s="67">
        <v>6</v>
      </c>
      <c r="AF195" s="67">
        <v>6</v>
      </c>
      <c r="AG195" s="67">
        <v>6</v>
      </c>
      <c r="AH195" s="67">
        <v>6</v>
      </c>
      <c r="AI195" s="67">
        <v>6</v>
      </c>
      <c r="AJ195" s="67">
        <v>6</v>
      </c>
      <c r="AK195" s="67">
        <v>6</v>
      </c>
      <c r="AL195" s="67">
        <v>6</v>
      </c>
      <c r="AM195" s="67">
        <v>6</v>
      </c>
      <c r="AN195" s="67">
        <v>6</v>
      </c>
      <c r="AO195" s="67">
        <v>6</v>
      </c>
      <c r="AP195" s="67">
        <v>6</v>
      </c>
      <c r="AQ195" s="67">
        <v>6</v>
      </c>
      <c r="AR195" s="67">
        <v>6</v>
      </c>
      <c r="AS195" s="67">
        <v>6</v>
      </c>
      <c r="AT195" s="67">
        <v>6</v>
      </c>
      <c r="AU195" s="28"/>
      <c r="AV195" s="28"/>
      <c r="AW195" s="28"/>
      <c r="AX195" s="28"/>
      <c r="AY195" s="28"/>
      <c r="AZ195" s="28"/>
      <c r="BA195" s="28"/>
      <c r="BB195" s="28"/>
      <c r="BC195" s="54"/>
    </row>
    <row r="196" spans="1:55" ht="24.95" customHeight="1" x14ac:dyDescent="0.25">
      <c r="A196" s="100"/>
      <c r="B196" s="100"/>
      <c r="C196" s="25" t="s">
        <v>37</v>
      </c>
      <c r="D196" s="55">
        <v>3</v>
      </c>
      <c r="E196" s="55">
        <v>3</v>
      </c>
      <c r="F196" s="55">
        <v>3</v>
      </c>
      <c r="G196" s="55">
        <v>3</v>
      </c>
      <c r="H196" s="55">
        <v>3</v>
      </c>
      <c r="I196" s="55">
        <v>3</v>
      </c>
      <c r="J196" s="55">
        <v>3</v>
      </c>
      <c r="K196" s="55">
        <v>3</v>
      </c>
      <c r="L196" s="55">
        <v>3</v>
      </c>
      <c r="M196" s="55">
        <v>3</v>
      </c>
      <c r="N196" s="29"/>
      <c r="O196" s="29"/>
      <c r="P196" s="29"/>
      <c r="Q196" s="29"/>
      <c r="R196" s="29"/>
      <c r="S196" s="29"/>
      <c r="T196" s="104"/>
      <c r="U196" s="18"/>
      <c r="V196" s="18"/>
      <c r="W196" s="55">
        <v>3</v>
      </c>
      <c r="X196" s="55">
        <v>3</v>
      </c>
      <c r="Y196" s="55">
        <v>3</v>
      </c>
      <c r="Z196" s="55">
        <v>3</v>
      </c>
      <c r="AA196" s="55">
        <v>3</v>
      </c>
      <c r="AB196" s="55">
        <v>3</v>
      </c>
      <c r="AC196" s="55">
        <v>3</v>
      </c>
      <c r="AD196" s="55">
        <v>3</v>
      </c>
      <c r="AE196" s="55">
        <v>3</v>
      </c>
      <c r="AF196" s="55">
        <v>3</v>
      </c>
      <c r="AG196" s="55">
        <v>3</v>
      </c>
      <c r="AH196" s="55">
        <v>3</v>
      </c>
      <c r="AI196" s="55">
        <v>3</v>
      </c>
      <c r="AJ196" s="55">
        <v>3</v>
      </c>
      <c r="AK196" s="55">
        <v>3</v>
      </c>
      <c r="AL196" s="55">
        <v>3</v>
      </c>
      <c r="AM196" s="55">
        <v>3</v>
      </c>
      <c r="AN196" s="55">
        <v>3</v>
      </c>
      <c r="AO196" s="55">
        <v>3</v>
      </c>
      <c r="AP196" s="55">
        <v>3</v>
      </c>
      <c r="AQ196" s="55">
        <v>3</v>
      </c>
      <c r="AR196" s="55">
        <v>3</v>
      </c>
      <c r="AS196" s="55">
        <v>3</v>
      </c>
      <c r="AT196" s="55">
        <v>3</v>
      </c>
      <c r="AU196" s="28"/>
      <c r="AV196" s="28"/>
      <c r="AW196" s="28"/>
      <c r="AX196" s="28"/>
      <c r="AY196" s="28"/>
      <c r="AZ196" s="28"/>
      <c r="BA196" s="28"/>
      <c r="BB196" s="28"/>
      <c r="BC196" s="54"/>
    </row>
    <row r="197" spans="1:55" ht="24.95" customHeight="1" x14ac:dyDescent="0.25">
      <c r="A197" s="65" t="str">
        <f>'[1]НАЛАДЧИК МЕХАНООБРАБОТКА'!A50</f>
        <v xml:space="preserve"> МДК 03.03</v>
      </c>
      <c r="B197" s="65" t="str">
        <f>'[1]НАЛАДЧИК МЕХАНООБРАБОТКА'!B50</f>
        <v>Машиностроительное черчение</v>
      </c>
      <c r="C197" s="66" t="s">
        <v>24</v>
      </c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104"/>
      <c r="U197" s="18"/>
      <c r="V197" s="18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>
        <v>2</v>
      </c>
      <c r="AN197" s="67">
        <v>2</v>
      </c>
      <c r="AO197" s="67">
        <v>2</v>
      </c>
      <c r="AP197" s="67">
        <v>2</v>
      </c>
      <c r="AQ197" s="67">
        <v>2</v>
      </c>
      <c r="AR197" s="67">
        <v>2</v>
      </c>
      <c r="AS197" s="67">
        <v>2</v>
      </c>
      <c r="AT197" s="67">
        <v>2</v>
      </c>
      <c r="AU197" s="28"/>
      <c r="AV197" s="28"/>
      <c r="AW197" s="28"/>
      <c r="AX197" s="28"/>
      <c r="AY197" s="28"/>
      <c r="AZ197" s="28"/>
      <c r="BA197" s="28"/>
      <c r="BB197" s="28"/>
      <c r="BC197" s="54"/>
    </row>
    <row r="198" spans="1:55" ht="24.95" customHeight="1" x14ac:dyDescent="0.25">
      <c r="A198" s="24"/>
      <c r="B198" s="24"/>
      <c r="C198" s="25" t="s">
        <v>37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104"/>
      <c r="U198" s="18"/>
      <c r="V198" s="18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>
        <v>1</v>
      </c>
      <c r="AN198" s="55">
        <v>1</v>
      </c>
      <c r="AO198" s="55">
        <v>1</v>
      </c>
      <c r="AP198" s="55">
        <v>1</v>
      </c>
      <c r="AQ198" s="55">
        <v>1</v>
      </c>
      <c r="AR198" s="55">
        <v>1</v>
      </c>
      <c r="AS198" s="55">
        <v>1</v>
      </c>
      <c r="AT198" s="55">
        <v>1</v>
      </c>
      <c r="AU198" s="28"/>
      <c r="AV198" s="28"/>
      <c r="AW198" s="28"/>
      <c r="AX198" s="28"/>
      <c r="AY198" s="28"/>
      <c r="AZ198" s="28"/>
      <c r="BA198" s="28"/>
      <c r="BB198" s="28"/>
      <c r="BC198" s="54"/>
    </row>
    <row r="199" spans="1:55" ht="24.95" customHeight="1" x14ac:dyDescent="0.25">
      <c r="A199" s="115" t="str">
        <f>'[1]НАЛАДЧИК МЕХАНООБРАБОТКА'!A51</f>
        <v xml:space="preserve">  УП. 03</v>
      </c>
      <c r="B199" s="115" t="str">
        <f>'[1]НАЛАДЧИК МЕХАНООБРАБОТКА'!B51</f>
        <v>Учебная практика</v>
      </c>
      <c r="C199" s="116"/>
      <c r="D199" s="128"/>
      <c r="E199" s="128"/>
      <c r="F199" s="128">
        <v>12</v>
      </c>
      <c r="G199" s="128">
        <v>12</v>
      </c>
      <c r="H199" s="128">
        <v>12</v>
      </c>
      <c r="I199" s="128">
        <v>12</v>
      </c>
      <c r="J199" s="128">
        <v>12</v>
      </c>
      <c r="K199" s="128">
        <v>12</v>
      </c>
      <c r="L199" s="128">
        <v>12</v>
      </c>
      <c r="M199" s="128">
        <v>12</v>
      </c>
      <c r="N199" s="129"/>
      <c r="O199" s="129"/>
      <c r="P199" s="129"/>
      <c r="Q199" s="129"/>
      <c r="R199" s="129"/>
      <c r="S199" s="129"/>
      <c r="T199" s="104"/>
      <c r="U199" s="18"/>
      <c r="V199" s="18"/>
      <c r="W199" s="128">
        <v>12</v>
      </c>
      <c r="X199" s="128">
        <v>12</v>
      </c>
      <c r="Y199" s="128">
        <v>12</v>
      </c>
      <c r="Z199" s="128">
        <v>12</v>
      </c>
      <c r="AA199" s="128">
        <v>12</v>
      </c>
      <c r="AB199" s="128">
        <v>12</v>
      </c>
      <c r="AC199" s="128">
        <v>12</v>
      </c>
      <c r="AD199" s="128">
        <v>12</v>
      </c>
      <c r="AE199" s="128">
        <v>12</v>
      </c>
      <c r="AF199" s="128">
        <v>12</v>
      </c>
      <c r="AG199" s="128">
        <v>12</v>
      </c>
      <c r="AH199" s="128">
        <v>12</v>
      </c>
      <c r="AI199" s="128">
        <v>12</v>
      </c>
      <c r="AJ199" s="128">
        <v>12</v>
      </c>
      <c r="AK199" s="128">
        <v>12</v>
      </c>
      <c r="AL199" s="128">
        <v>12</v>
      </c>
      <c r="AM199" s="128">
        <v>12</v>
      </c>
      <c r="AN199" s="128">
        <v>12</v>
      </c>
      <c r="AO199" s="128">
        <v>12</v>
      </c>
      <c r="AP199" s="128">
        <v>12</v>
      </c>
      <c r="AQ199" s="128">
        <v>12</v>
      </c>
      <c r="AR199" s="128">
        <v>12</v>
      </c>
      <c r="AS199" s="128">
        <v>12</v>
      </c>
      <c r="AT199" s="128">
        <v>12</v>
      </c>
      <c r="AU199" s="28"/>
      <c r="AV199" s="28"/>
      <c r="AW199" s="28"/>
      <c r="AX199" s="28"/>
      <c r="AY199" s="28"/>
      <c r="AZ199" s="28"/>
      <c r="BA199" s="28"/>
      <c r="BB199" s="28"/>
      <c r="BC199" s="54"/>
    </row>
    <row r="200" spans="1:55" ht="24.95" customHeight="1" x14ac:dyDescent="0.25">
      <c r="A200" s="24"/>
      <c r="B200" s="24"/>
      <c r="C200" s="2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104"/>
      <c r="U200" s="18"/>
      <c r="V200" s="18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39"/>
      <c r="AT200" s="55"/>
      <c r="AU200" s="28"/>
      <c r="AV200" s="28"/>
      <c r="AW200" s="28"/>
      <c r="AX200" s="28"/>
      <c r="AY200" s="28"/>
      <c r="AZ200" s="28"/>
      <c r="BA200" s="28"/>
      <c r="BB200" s="28"/>
      <c r="BC200" s="54"/>
    </row>
    <row r="201" spans="1:55" ht="24.95" customHeight="1" x14ac:dyDescent="0.25">
      <c r="A201" s="99" t="str">
        <f>'[1]НАЛАДЧИК МЕХАНООБРАБОТКА'!A52</f>
        <v>ПП.03</v>
      </c>
      <c r="B201" s="99" t="str">
        <f>'[1]НАЛАДЧИК МЕХАНООБРАБОТКА'!B52</f>
        <v>Производственная практика</v>
      </c>
      <c r="C201" s="73" t="s">
        <v>24</v>
      </c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04"/>
      <c r="U201" s="18"/>
      <c r="V201" s="18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76"/>
      <c r="AT201" s="126"/>
      <c r="AU201" s="28"/>
      <c r="AV201" s="28"/>
      <c r="AW201" s="28"/>
      <c r="AX201" s="28"/>
      <c r="AY201" s="28"/>
      <c r="AZ201" s="28"/>
      <c r="BA201" s="28"/>
      <c r="BB201" s="28"/>
      <c r="BC201" s="54"/>
    </row>
    <row r="202" spans="1:55" ht="24.95" customHeight="1" x14ac:dyDescent="0.25">
      <c r="A202" s="24"/>
      <c r="B202" s="24"/>
      <c r="C202" s="25" t="s">
        <v>37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104"/>
      <c r="U202" s="18"/>
      <c r="V202" s="18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39"/>
      <c r="AT202" s="55"/>
      <c r="AU202" s="28"/>
      <c r="AV202" s="28"/>
      <c r="AW202" s="28"/>
      <c r="AX202" s="28"/>
      <c r="AY202" s="28"/>
      <c r="AZ202" s="28"/>
      <c r="BA202" s="28"/>
      <c r="BB202" s="28"/>
      <c r="BC202" s="54"/>
    </row>
    <row r="203" spans="1:55" ht="24.95" customHeight="1" x14ac:dyDescent="0.25">
      <c r="A203" s="60" t="str">
        <f>'[1]НАЛАДЧИК МЕХАНООБРАБОТКА'!A53</f>
        <v>ПМ.04</v>
      </c>
      <c r="B203" s="60" t="str">
        <f>'[1]НАЛАДЧИК МЕХАНООБРАБОТКА'!B53</f>
        <v>Выполнение работ на сверлильных, токарных, фрезерных, копировальных, шпоночных и шлифовальных станках</v>
      </c>
      <c r="C203" s="57" t="s">
        <v>24</v>
      </c>
      <c r="D203" s="110">
        <f t="shared" ref="D203:AT204" si="30">D205+D207+D209</f>
        <v>0</v>
      </c>
      <c r="E203" s="110">
        <f t="shared" si="30"/>
        <v>0</v>
      </c>
      <c r="F203" s="110">
        <f t="shared" si="30"/>
        <v>0</v>
      </c>
      <c r="G203" s="110">
        <f t="shared" si="30"/>
        <v>0</v>
      </c>
      <c r="H203" s="110">
        <f t="shared" si="30"/>
        <v>0</v>
      </c>
      <c r="I203" s="110">
        <f t="shared" si="30"/>
        <v>0</v>
      </c>
      <c r="J203" s="110">
        <f t="shared" si="30"/>
        <v>0</v>
      </c>
      <c r="K203" s="110">
        <f t="shared" si="30"/>
        <v>0</v>
      </c>
      <c r="L203" s="110">
        <f t="shared" si="30"/>
        <v>0</v>
      </c>
      <c r="M203" s="110">
        <f t="shared" si="30"/>
        <v>0</v>
      </c>
      <c r="N203" s="110">
        <f t="shared" si="30"/>
        <v>36</v>
      </c>
      <c r="O203" s="110">
        <f t="shared" si="30"/>
        <v>36</v>
      </c>
      <c r="P203" s="110">
        <f t="shared" si="30"/>
        <v>36</v>
      </c>
      <c r="Q203" s="110">
        <f t="shared" si="30"/>
        <v>36</v>
      </c>
      <c r="R203" s="110">
        <f t="shared" si="30"/>
        <v>36</v>
      </c>
      <c r="S203" s="110">
        <f t="shared" si="30"/>
        <v>36</v>
      </c>
      <c r="T203" s="104"/>
      <c r="U203" s="18"/>
      <c r="V203" s="18"/>
      <c r="W203" s="110">
        <f t="shared" si="30"/>
        <v>0</v>
      </c>
      <c r="X203" s="110">
        <f t="shared" si="30"/>
        <v>0</v>
      </c>
      <c r="Y203" s="110">
        <f t="shared" si="30"/>
        <v>0</v>
      </c>
      <c r="Z203" s="110">
        <f t="shared" si="30"/>
        <v>0</v>
      </c>
      <c r="AA203" s="110">
        <f t="shared" si="30"/>
        <v>0</v>
      </c>
      <c r="AB203" s="110">
        <f t="shared" si="30"/>
        <v>0</v>
      </c>
      <c r="AC203" s="110">
        <f t="shared" si="30"/>
        <v>0</v>
      </c>
      <c r="AD203" s="110">
        <f t="shared" si="30"/>
        <v>0</v>
      </c>
      <c r="AE203" s="110">
        <f t="shared" si="30"/>
        <v>0</v>
      </c>
      <c r="AF203" s="110">
        <f t="shared" si="30"/>
        <v>0</v>
      </c>
      <c r="AG203" s="110">
        <f t="shared" si="30"/>
        <v>0</v>
      </c>
      <c r="AH203" s="110">
        <f t="shared" si="30"/>
        <v>0</v>
      </c>
      <c r="AI203" s="110">
        <f t="shared" si="30"/>
        <v>0</v>
      </c>
      <c r="AJ203" s="110">
        <f t="shared" si="30"/>
        <v>0</v>
      </c>
      <c r="AK203" s="110">
        <f t="shared" si="30"/>
        <v>0</v>
      </c>
      <c r="AL203" s="110">
        <f t="shared" si="30"/>
        <v>0</v>
      </c>
      <c r="AM203" s="110">
        <f t="shared" si="30"/>
        <v>0</v>
      </c>
      <c r="AN203" s="110">
        <f t="shared" si="30"/>
        <v>0</v>
      </c>
      <c r="AO203" s="110">
        <f t="shared" si="30"/>
        <v>0</v>
      </c>
      <c r="AP203" s="110">
        <f t="shared" si="30"/>
        <v>0</v>
      </c>
      <c r="AQ203" s="110">
        <f t="shared" si="30"/>
        <v>0</v>
      </c>
      <c r="AR203" s="110">
        <f t="shared" si="30"/>
        <v>0</v>
      </c>
      <c r="AS203" s="110">
        <f t="shared" si="30"/>
        <v>0</v>
      </c>
      <c r="AT203" s="110">
        <f t="shared" si="30"/>
        <v>0</v>
      </c>
      <c r="AU203" s="28"/>
      <c r="AV203" s="28"/>
      <c r="AW203" s="28"/>
      <c r="AX203" s="28"/>
      <c r="AY203" s="28"/>
      <c r="AZ203" s="28"/>
      <c r="BA203" s="28"/>
      <c r="BB203" s="28"/>
      <c r="BC203" s="54"/>
    </row>
    <row r="204" spans="1:55" ht="24.95" customHeight="1" x14ac:dyDescent="0.25">
      <c r="A204" s="24"/>
      <c r="B204" s="24"/>
      <c r="C204" s="25" t="s">
        <v>37</v>
      </c>
      <c r="D204" s="55">
        <f>D206+D208+D210</f>
        <v>0</v>
      </c>
      <c r="E204" s="55">
        <f t="shared" si="30"/>
        <v>0</v>
      </c>
      <c r="F204" s="55">
        <f t="shared" si="30"/>
        <v>0</v>
      </c>
      <c r="G204" s="55">
        <f t="shared" si="30"/>
        <v>0</v>
      </c>
      <c r="H204" s="55">
        <f t="shared" si="30"/>
        <v>0</v>
      </c>
      <c r="I204" s="55">
        <f t="shared" si="30"/>
        <v>0</v>
      </c>
      <c r="J204" s="55">
        <f t="shared" si="30"/>
        <v>0</v>
      </c>
      <c r="K204" s="55">
        <f t="shared" si="30"/>
        <v>0</v>
      </c>
      <c r="L204" s="55">
        <f t="shared" si="30"/>
        <v>0</v>
      </c>
      <c r="M204" s="55">
        <f t="shared" si="30"/>
        <v>0</v>
      </c>
      <c r="N204" s="55">
        <f t="shared" si="30"/>
        <v>0</v>
      </c>
      <c r="O204" s="55">
        <f t="shared" si="30"/>
        <v>0</v>
      </c>
      <c r="P204" s="55">
        <f t="shared" si="30"/>
        <v>0</v>
      </c>
      <c r="Q204" s="55">
        <f t="shared" si="30"/>
        <v>0</v>
      </c>
      <c r="R204" s="55">
        <f t="shared" si="30"/>
        <v>0</v>
      </c>
      <c r="S204" s="55">
        <f t="shared" si="30"/>
        <v>0</v>
      </c>
      <c r="T204" s="104"/>
      <c r="U204" s="18"/>
      <c r="V204" s="18"/>
      <c r="W204" s="55">
        <f t="shared" si="30"/>
        <v>0</v>
      </c>
      <c r="X204" s="55">
        <f t="shared" si="30"/>
        <v>0</v>
      </c>
      <c r="Y204" s="55">
        <f t="shared" si="30"/>
        <v>0</v>
      </c>
      <c r="Z204" s="55">
        <f t="shared" si="30"/>
        <v>0</v>
      </c>
      <c r="AA204" s="55">
        <f t="shared" si="30"/>
        <v>0</v>
      </c>
      <c r="AB204" s="55">
        <f t="shared" si="30"/>
        <v>0</v>
      </c>
      <c r="AC204" s="55">
        <f t="shared" si="30"/>
        <v>0</v>
      </c>
      <c r="AD204" s="55">
        <f t="shared" si="30"/>
        <v>0</v>
      </c>
      <c r="AE204" s="55">
        <f t="shared" si="30"/>
        <v>0</v>
      </c>
      <c r="AF204" s="55">
        <f t="shared" si="30"/>
        <v>0</v>
      </c>
      <c r="AG204" s="55">
        <f t="shared" si="30"/>
        <v>0</v>
      </c>
      <c r="AH204" s="55">
        <f t="shared" si="30"/>
        <v>0</v>
      </c>
      <c r="AI204" s="55">
        <f t="shared" si="30"/>
        <v>0</v>
      </c>
      <c r="AJ204" s="55">
        <f t="shared" si="30"/>
        <v>0</v>
      </c>
      <c r="AK204" s="55">
        <f t="shared" si="30"/>
        <v>0</v>
      </c>
      <c r="AL204" s="55">
        <f t="shared" si="30"/>
        <v>0</v>
      </c>
      <c r="AM204" s="55">
        <f t="shared" si="30"/>
        <v>0</v>
      </c>
      <c r="AN204" s="55">
        <f t="shared" si="30"/>
        <v>0</v>
      </c>
      <c r="AO204" s="55">
        <f t="shared" si="30"/>
        <v>0</v>
      </c>
      <c r="AP204" s="55">
        <f t="shared" si="30"/>
        <v>0</v>
      </c>
      <c r="AQ204" s="55">
        <f t="shared" si="30"/>
        <v>0</v>
      </c>
      <c r="AR204" s="55">
        <f t="shared" si="30"/>
        <v>0</v>
      </c>
      <c r="AS204" s="55">
        <f t="shared" si="30"/>
        <v>0</v>
      </c>
      <c r="AT204" s="55">
        <f t="shared" si="30"/>
        <v>0</v>
      </c>
      <c r="AU204" s="28"/>
      <c r="AV204" s="28"/>
      <c r="AW204" s="28"/>
      <c r="AX204" s="28"/>
      <c r="AY204" s="28"/>
      <c r="AZ204" s="28"/>
      <c r="BA204" s="28"/>
      <c r="BB204" s="28"/>
      <c r="BC204" s="54"/>
    </row>
    <row r="205" spans="1:55" ht="24.95" customHeight="1" x14ac:dyDescent="0.25">
      <c r="A205" s="24" t="str">
        <f>A132</f>
        <v>МДК.04.01</v>
      </c>
      <c r="B205" s="65" t="str">
        <f>B132</f>
        <v>Технология обработки на металлорежущих станках</v>
      </c>
      <c r="C205" s="66" t="s">
        <v>24</v>
      </c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104"/>
      <c r="U205" s="18"/>
      <c r="V205" s="18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130"/>
      <c r="AT205" s="67"/>
      <c r="AU205" s="28"/>
      <c r="AV205" s="28"/>
      <c r="AW205" s="28"/>
      <c r="AX205" s="28"/>
      <c r="AY205" s="28"/>
      <c r="AZ205" s="28"/>
      <c r="BA205" s="28"/>
      <c r="BB205" s="28"/>
      <c r="BC205" s="54"/>
    </row>
    <row r="206" spans="1:55" ht="24.95" customHeight="1" x14ac:dyDescent="0.25">
      <c r="A206" s="24"/>
      <c r="B206" s="24"/>
      <c r="C206" s="25" t="s">
        <v>37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55"/>
      <c r="R206" s="55"/>
      <c r="S206" s="55"/>
      <c r="T206" s="104"/>
      <c r="U206" s="18"/>
      <c r="V206" s="18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39"/>
      <c r="AT206" s="55"/>
      <c r="AU206" s="28"/>
      <c r="AV206" s="28"/>
      <c r="AW206" s="28"/>
      <c r="AX206" s="28"/>
      <c r="AY206" s="28"/>
      <c r="AZ206" s="28"/>
      <c r="BA206" s="28"/>
      <c r="BB206" s="28"/>
      <c r="BC206" s="54"/>
    </row>
    <row r="207" spans="1:55" ht="24.95" customHeight="1" x14ac:dyDescent="0.25">
      <c r="A207" s="24" t="str">
        <f>A134</f>
        <v>УП.04</v>
      </c>
      <c r="B207" s="68" t="str">
        <f>B134</f>
        <v>Учебная практика</v>
      </c>
      <c r="C207" s="69" t="s">
        <v>24</v>
      </c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04"/>
      <c r="U207" s="18"/>
      <c r="V207" s="18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2"/>
      <c r="AT207" s="131"/>
      <c r="AU207" s="28"/>
      <c r="AV207" s="28"/>
      <c r="AW207" s="28"/>
      <c r="AX207" s="28"/>
      <c r="AY207" s="28"/>
      <c r="AZ207" s="28"/>
      <c r="BA207" s="28"/>
      <c r="BB207" s="28"/>
      <c r="BC207" s="54"/>
    </row>
    <row r="208" spans="1:55" ht="24.95" customHeight="1" x14ac:dyDescent="0.25">
      <c r="A208" s="24"/>
      <c r="B208" s="24"/>
      <c r="C208" s="25" t="s">
        <v>37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104"/>
      <c r="U208" s="18"/>
      <c r="V208" s="18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39"/>
      <c r="AT208" s="55"/>
      <c r="AU208" s="28"/>
      <c r="AV208" s="28"/>
      <c r="AW208" s="28"/>
      <c r="AX208" s="28"/>
      <c r="AY208" s="28"/>
      <c r="AZ208" s="28"/>
      <c r="BA208" s="28"/>
      <c r="BB208" s="28"/>
      <c r="BC208" s="54"/>
    </row>
    <row r="209" spans="1:55" ht="24.95" customHeight="1" x14ac:dyDescent="0.25">
      <c r="A209" s="24" t="str">
        <f>A136</f>
        <v>ПП.04</v>
      </c>
      <c r="B209" s="99" t="str">
        <f>B136</f>
        <v>Производственная практика</v>
      </c>
      <c r="C209" s="133" t="s">
        <v>62</v>
      </c>
      <c r="D209" s="134"/>
      <c r="E209" s="134"/>
      <c r="F209" s="134"/>
      <c r="G209" s="134"/>
      <c r="H209" s="134"/>
      <c r="I209" s="134"/>
      <c r="J209" s="126"/>
      <c r="K209" s="126"/>
      <c r="L209" s="126"/>
      <c r="M209" s="126"/>
      <c r="N209" s="126">
        <v>36</v>
      </c>
      <c r="O209" s="126">
        <v>36</v>
      </c>
      <c r="P209" s="126">
        <v>36</v>
      </c>
      <c r="Q209" s="126">
        <v>36</v>
      </c>
      <c r="R209" s="126">
        <v>36</v>
      </c>
      <c r="S209" s="126">
        <v>36</v>
      </c>
      <c r="T209" s="104"/>
      <c r="U209" s="37"/>
      <c r="V209" s="37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6"/>
      <c r="AT209" s="74"/>
      <c r="AU209" s="37"/>
      <c r="AV209" s="37"/>
      <c r="AW209" s="37"/>
      <c r="AX209" s="37"/>
      <c r="AY209" s="37"/>
      <c r="AZ209" s="37"/>
      <c r="BA209" s="37"/>
      <c r="BB209" s="37"/>
      <c r="BC209" s="42"/>
    </row>
    <row r="210" spans="1:55" ht="24.95" customHeight="1" x14ac:dyDescent="0.25">
      <c r="A210" s="24"/>
      <c r="B210" s="100"/>
      <c r="C210" s="25" t="s">
        <v>37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104"/>
      <c r="U210" s="37"/>
      <c r="V210" s="37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9"/>
      <c r="AT210" s="36"/>
      <c r="AU210" s="37"/>
      <c r="AV210" s="37"/>
      <c r="AW210" s="37"/>
      <c r="AX210" s="37"/>
      <c r="AY210" s="37"/>
      <c r="AZ210" s="37"/>
      <c r="BA210" s="37"/>
      <c r="BB210" s="37"/>
      <c r="BC210" s="42"/>
    </row>
    <row r="211" spans="1:55" ht="24.95" customHeight="1" x14ac:dyDescent="0.25">
      <c r="A211" s="135" t="s">
        <v>65</v>
      </c>
      <c r="B211" s="136" t="s">
        <v>66</v>
      </c>
      <c r="C211" s="137" t="s">
        <v>62</v>
      </c>
      <c r="D211" s="138">
        <v>3</v>
      </c>
      <c r="E211" s="138">
        <v>3</v>
      </c>
      <c r="F211" s="138">
        <v>3</v>
      </c>
      <c r="G211" s="138">
        <v>3</v>
      </c>
      <c r="H211" s="138">
        <v>3</v>
      </c>
      <c r="I211" s="138">
        <v>3</v>
      </c>
      <c r="J211" s="138">
        <v>3</v>
      </c>
      <c r="K211" s="138">
        <v>3</v>
      </c>
      <c r="L211" s="138">
        <v>3</v>
      </c>
      <c r="M211" s="138">
        <v>3</v>
      </c>
      <c r="N211" s="139"/>
      <c r="O211" s="139"/>
      <c r="P211" s="139"/>
      <c r="Q211" s="139"/>
      <c r="R211" s="139"/>
      <c r="S211" s="139"/>
      <c r="T211" s="104"/>
      <c r="U211" s="37"/>
      <c r="V211" s="37"/>
      <c r="W211" s="140">
        <v>3</v>
      </c>
      <c r="X211" s="140">
        <v>3</v>
      </c>
      <c r="Y211" s="140">
        <v>3</v>
      </c>
      <c r="Z211" s="140">
        <v>3</v>
      </c>
      <c r="AA211" s="140">
        <v>3</v>
      </c>
      <c r="AB211" s="140">
        <v>3</v>
      </c>
      <c r="AC211" s="140">
        <v>3</v>
      </c>
      <c r="AD211" s="140">
        <v>3</v>
      </c>
      <c r="AE211" s="140">
        <v>3</v>
      </c>
      <c r="AF211" s="140">
        <v>3</v>
      </c>
      <c r="AG211" s="140">
        <v>3</v>
      </c>
      <c r="AH211" s="140">
        <v>3</v>
      </c>
      <c r="AI211" s="140">
        <v>3</v>
      </c>
      <c r="AJ211" s="140">
        <v>3</v>
      </c>
      <c r="AK211" s="140">
        <v>3</v>
      </c>
      <c r="AL211" s="140">
        <v>3</v>
      </c>
      <c r="AM211" s="140">
        <v>3</v>
      </c>
      <c r="AN211" s="140">
        <v>3</v>
      </c>
      <c r="AO211" s="140">
        <v>3</v>
      </c>
      <c r="AP211" s="140">
        <v>3</v>
      </c>
      <c r="AQ211" s="140">
        <v>3</v>
      </c>
      <c r="AR211" s="140">
        <v>3</v>
      </c>
      <c r="AS211" s="140">
        <v>3</v>
      </c>
      <c r="AT211" s="140">
        <v>3</v>
      </c>
      <c r="AU211" s="37"/>
      <c r="AV211" s="37"/>
      <c r="AW211" s="37"/>
      <c r="AX211" s="37"/>
      <c r="AY211" s="37"/>
      <c r="AZ211" s="37"/>
      <c r="BA211" s="37"/>
      <c r="BB211" s="37"/>
      <c r="BC211" s="42"/>
    </row>
    <row r="212" spans="1:55" ht="24.95" customHeight="1" x14ac:dyDescent="0.25">
      <c r="A212" s="24"/>
      <c r="B212" s="100"/>
      <c r="C212" s="25" t="s">
        <v>37</v>
      </c>
      <c r="D212" s="55">
        <v>2</v>
      </c>
      <c r="E212" s="55">
        <v>1</v>
      </c>
      <c r="F212" s="55">
        <v>2</v>
      </c>
      <c r="G212" s="55">
        <v>1</v>
      </c>
      <c r="H212" s="55">
        <v>2</v>
      </c>
      <c r="I212" s="55">
        <v>1</v>
      </c>
      <c r="J212" s="55">
        <v>2</v>
      </c>
      <c r="K212" s="55">
        <v>1</v>
      </c>
      <c r="L212" s="55">
        <v>2</v>
      </c>
      <c r="M212" s="55">
        <v>1</v>
      </c>
      <c r="N212" s="29"/>
      <c r="O212" s="29"/>
      <c r="P212" s="29"/>
      <c r="Q212" s="29"/>
      <c r="R212" s="29"/>
      <c r="S212" s="29"/>
      <c r="T212" s="105"/>
      <c r="U212" s="37"/>
      <c r="V212" s="37"/>
      <c r="W212" s="36">
        <v>2</v>
      </c>
      <c r="X212" s="36">
        <v>1</v>
      </c>
      <c r="Y212" s="36">
        <v>2</v>
      </c>
      <c r="Z212" s="36">
        <v>1</v>
      </c>
      <c r="AA212" s="36">
        <v>2</v>
      </c>
      <c r="AB212" s="36">
        <v>1</v>
      </c>
      <c r="AC212" s="36">
        <v>2</v>
      </c>
      <c r="AD212" s="36">
        <v>1</v>
      </c>
      <c r="AE212" s="36">
        <v>2</v>
      </c>
      <c r="AF212" s="36">
        <v>1</v>
      </c>
      <c r="AG212" s="36">
        <v>2</v>
      </c>
      <c r="AH212" s="36">
        <v>1</v>
      </c>
      <c r="AI212" s="36">
        <v>2</v>
      </c>
      <c r="AJ212" s="36">
        <v>1</v>
      </c>
      <c r="AK212" s="36">
        <v>2</v>
      </c>
      <c r="AL212" s="36">
        <v>1</v>
      </c>
      <c r="AM212" s="36">
        <v>2</v>
      </c>
      <c r="AN212" s="36">
        <v>1</v>
      </c>
      <c r="AO212" s="36">
        <v>2</v>
      </c>
      <c r="AP212" s="36">
        <v>1</v>
      </c>
      <c r="AQ212" s="36">
        <v>2</v>
      </c>
      <c r="AR212" s="36">
        <v>1</v>
      </c>
      <c r="AS212" s="39">
        <v>2</v>
      </c>
      <c r="AT212" s="36">
        <v>1</v>
      </c>
      <c r="AU212" s="37"/>
      <c r="AV212" s="37"/>
      <c r="AW212" s="37"/>
      <c r="AX212" s="37"/>
      <c r="AY212" s="37"/>
      <c r="AZ212" s="37"/>
      <c r="BA212" s="37"/>
      <c r="BB212" s="37"/>
      <c r="BC212" s="42"/>
    </row>
    <row r="213" spans="1:55" ht="24.95" customHeight="1" x14ac:dyDescent="0.3">
      <c r="A213" s="77" t="s">
        <v>47</v>
      </c>
      <c r="B213" s="78"/>
      <c r="C213" s="79"/>
      <c r="D213" s="80">
        <f>D147+D165+D211</f>
        <v>36</v>
      </c>
      <c r="E213" s="80">
        <f t="shared" ref="E213:S214" si="31">E147+E165+E211</f>
        <v>36</v>
      </c>
      <c r="F213" s="80">
        <f t="shared" si="31"/>
        <v>36</v>
      </c>
      <c r="G213" s="80">
        <f t="shared" si="31"/>
        <v>36</v>
      </c>
      <c r="H213" s="80">
        <f t="shared" si="31"/>
        <v>36</v>
      </c>
      <c r="I213" s="80">
        <f t="shared" si="31"/>
        <v>36</v>
      </c>
      <c r="J213" s="80">
        <f t="shared" si="31"/>
        <v>36</v>
      </c>
      <c r="K213" s="80">
        <f t="shared" si="31"/>
        <v>36</v>
      </c>
      <c r="L213" s="80">
        <f t="shared" si="31"/>
        <v>36</v>
      </c>
      <c r="M213" s="80">
        <f t="shared" si="31"/>
        <v>36</v>
      </c>
      <c r="N213" s="80">
        <f t="shared" si="31"/>
        <v>36</v>
      </c>
      <c r="O213" s="80">
        <f t="shared" si="31"/>
        <v>36</v>
      </c>
      <c r="P213" s="80">
        <f t="shared" si="31"/>
        <v>36</v>
      </c>
      <c r="Q213" s="80">
        <f t="shared" si="31"/>
        <v>36</v>
      </c>
      <c r="R213" s="80">
        <f t="shared" si="31"/>
        <v>36</v>
      </c>
      <c r="S213" s="80">
        <f t="shared" si="31"/>
        <v>36</v>
      </c>
      <c r="T213" s="105">
        <f t="shared" ref="T213:AT213" si="32">T147+T165</f>
        <v>0</v>
      </c>
      <c r="U213" s="37">
        <f t="shared" si="32"/>
        <v>0</v>
      </c>
      <c r="V213" s="37">
        <f t="shared" si="32"/>
        <v>0</v>
      </c>
      <c r="W213" s="80">
        <f t="shared" si="32"/>
        <v>36</v>
      </c>
      <c r="X213" s="80">
        <f t="shared" si="32"/>
        <v>36</v>
      </c>
      <c r="Y213" s="80">
        <f t="shared" si="32"/>
        <v>36</v>
      </c>
      <c r="Z213" s="80">
        <f t="shared" si="32"/>
        <v>36</v>
      </c>
      <c r="AA213" s="80">
        <f t="shared" si="32"/>
        <v>36</v>
      </c>
      <c r="AB213" s="80">
        <f t="shared" si="32"/>
        <v>36</v>
      </c>
      <c r="AC213" s="80">
        <f t="shared" si="32"/>
        <v>36</v>
      </c>
      <c r="AD213" s="80">
        <f t="shared" si="32"/>
        <v>36</v>
      </c>
      <c r="AE213" s="80">
        <f t="shared" si="32"/>
        <v>36</v>
      </c>
      <c r="AF213" s="80">
        <f t="shared" si="32"/>
        <v>36</v>
      </c>
      <c r="AG213" s="80">
        <f t="shared" si="32"/>
        <v>36</v>
      </c>
      <c r="AH213" s="80">
        <f t="shared" si="32"/>
        <v>36</v>
      </c>
      <c r="AI213" s="80">
        <f t="shared" si="32"/>
        <v>36</v>
      </c>
      <c r="AJ213" s="80">
        <f t="shared" si="32"/>
        <v>36</v>
      </c>
      <c r="AK213" s="80">
        <f t="shared" si="32"/>
        <v>36</v>
      </c>
      <c r="AL213" s="80">
        <f t="shared" si="32"/>
        <v>36</v>
      </c>
      <c r="AM213" s="80">
        <f t="shared" si="32"/>
        <v>36</v>
      </c>
      <c r="AN213" s="80">
        <f t="shared" si="32"/>
        <v>36</v>
      </c>
      <c r="AO213" s="80">
        <f t="shared" si="32"/>
        <v>36</v>
      </c>
      <c r="AP213" s="80">
        <f t="shared" si="32"/>
        <v>36</v>
      </c>
      <c r="AQ213" s="80">
        <f t="shared" si="32"/>
        <v>36</v>
      </c>
      <c r="AR213" s="80">
        <f t="shared" si="32"/>
        <v>36</v>
      </c>
      <c r="AS213" s="80">
        <f t="shared" si="32"/>
        <v>36</v>
      </c>
      <c r="AT213" s="80">
        <f t="shared" si="32"/>
        <v>36</v>
      </c>
      <c r="AU213" s="81"/>
      <c r="AV213" s="81"/>
      <c r="AW213" s="81"/>
      <c r="AX213" s="81"/>
      <c r="AY213" s="81"/>
      <c r="AZ213" s="81"/>
      <c r="BA213" s="81"/>
      <c r="BB213" s="81"/>
      <c r="BC213" s="82"/>
    </row>
    <row r="214" spans="1:55" ht="24.95" customHeight="1" x14ac:dyDescent="0.3">
      <c r="A214" s="77" t="s">
        <v>48</v>
      </c>
      <c r="B214" s="78"/>
      <c r="C214" s="79"/>
      <c r="D214" s="80">
        <f>D148+D166+D212</f>
        <v>15</v>
      </c>
      <c r="E214" s="80">
        <f t="shared" si="31"/>
        <v>13</v>
      </c>
      <c r="F214" s="80">
        <f t="shared" si="31"/>
        <v>15</v>
      </c>
      <c r="G214" s="80">
        <f t="shared" si="31"/>
        <v>13</v>
      </c>
      <c r="H214" s="80">
        <f t="shared" si="31"/>
        <v>15</v>
      </c>
      <c r="I214" s="80">
        <f t="shared" si="31"/>
        <v>13</v>
      </c>
      <c r="J214" s="80">
        <f t="shared" si="31"/>
        <v>15</v>
      </c>
      <c r="K214" s="80">
        <f t="shared" si="31"/>
        <v>13</v>
      </c>
      <c r="L214" s="80">
        <f t="shared" si="31"/>
        <v>15</v>
      </c>
      <c r="M214" s="80">
        <f t="shared" si="31"/>
        <v>13</v>
      </c>
      <c r="N214" s="80">
        <f t="shared" si="31"/>
        <v>0</v>
      </c>
      <c r="O214" s="80">
        <f t="shared" si="31"/>
        <v>0</v>
      </c>
      <c r="P214" s="80">
        <f t="shared" si="31"/>
        <v>0</v>
      </c>
      <c r="Q214" s="80">
        <f t="shared" si="31"/>
        <v>0</v>
      </c>
      <c r="R214" s="80">
        <f t="shared" si="31"/>
        <v>0</v>
      </c>
      <c r="S214" s="80">
        <f t="shared" si="31"/>
        <v>0</v>
      </c>
      <c r="T214" s="141"/>
      <c r="U214" s="81"/>
      <c r="V214" s="81"/>
      <c r="W214" s="80">
        <f t="shared" ref="W214:AT214" si="33">W148+W166+W212</f>
        <v>14</v>
      </c>
      <c r="X214" s="80">
        <f t="shared" si="33"/>
        <v>9</v>
      </c>
      <c r="Y214" s="80">
        <f t="shared" si="33"/>
        <v>14</v>
      </c>
      <c r="Z214" s="80">
        <f t="shared" si="33"/>
        <v>9</v>
      </c>
      <c r="AA214" s="80">
        <f t="shared" si="33"/>
        <v>14</v>
      </c>
      <c r="AB214" s="80">
        <f t="shared" si="33"/>
        <v>9</v>
      </c>
      <c r="AC214" s="80">
        <f t="shared" si="33"/>
        <v>14</v>
      </c>
      <c r="AD214" s="80">
        <f t="shared" si="33"/>
        <v>9</v>
      </c>
      <c r="AE214" s="80">
        <f t="shared" si="33"/>
        <v>15</v>
      </c>
      <c r="AF214" s="80">
        <f t="shared" si="33"/>
        <v>10</v>
      </c>
      <c r="AG214" s="80">
        <f t="shared" si="33"/>
        <v>15</v>
      </c>
      <c r="AH214" s="80">
        <f t="shared" si="33"/>
        <v>10</v>
      </c>
      <c r="AI214" s="80">
        <f t="shared" si="33"/>
        <v>15</v>
      </c>
      <c r="AJ214" s="80">
        <f t="shared" si="33"/>
        <v>10</v>
      </c>
      <c r="AK214" s="80">
        <f t="shared" si="33"/>
        <v>15</v>
      </c>
      <c r="AL214" s="80">
        <f t="shared" si="33"/>
        <v>10</v>
      </c>
      <c r="AM214" s="80">
        <f t="shared" si="33"/>
        <v>15</v>
      </c>
      <c r="AN214" s="80">
        <f t="shared" si="33"/>
        <v>10</v>
      </c>
      <c r="AO214" s="80">
        <f t="shared" si="33"/>
        <v>15</v>
      </c>
      <c r="AP214" s="80">
        <f t="shared" si="33"/>
        <v>10</v>
      </c>
      <c r="AQ214" s="80">
        <f t="shared" si="33"/>
        <v>15</v>
      </c>
      <c r="AR214" s="80">
        <f t="shared" si="33"/>
        <v>10</v>
      </c>
      <c r="AS214" s="80">
        <f t="shared" si="33"/>
        <v>15</v>
      </c>
      <c r="AT214" s="80">
        <f t="shared" si="33"/>
        <v>10</v>
      </c>
      <c r="AU214" s="81"/>
      <c r="AV214" s="81"/>
      <c r="AW214" s="81"/>
      <c r="AX214" s="81"/>
      <c r="AY214" s="81"/>
      <c r="AZ214" s="81"/>
      <c r="BA214" s="81"/>
      <c r="BB214" s="81"/>
      <c r="BC214" s="82"/>
    </row>
    <row r="215" spans="1:55" ht="24.95" customHeight="1" x14ac:dyDescent="0.3">
      <c r="A215" s="77" t="s">
        <v>49</v>
      </c>
      <c r="B215" s="78"/>
      <c r="C215" s="79"/>
      <c r="D215" s="80">
        <f>D213+D214</f>
        <v>51</v>
      </c>
      <c r="E215" s="80">
        <f t="shared" ref="E215:AT215" si="34">E213+E214</f>
        <v>49</v>
      </c>
      <c r="F215" s="80">
        <f t="shared" si="34"/>
        <v>51</v>
      </c>
      <c r="G215" s="80">
        <f t="shared" si="34"/>
        <v>49</v>
      </c>
      <c r="H215" s="80">
        <f t="shared" si="34"/>
        <v>51</v>
      </c>
      <c r="I215" s="80">
        <f t="shared" si="34"/>
        <v>49</v>
      </c>
      <c r="J215" s="80">
        <f t="shared" si="34"/>
        <v>51</v>
      </c>
      <c r="K215" s="80">
        <f t="shared" si="34"/>
        <v>49</v>
      </c>
      <c r="L215" s="80">
        <f t="shared" si="34"/>
        <v>51</v>
      </c>
      <c r="M215" s="80">
        <f t="shared" si="34"/>
        <v>49</v>
      </c>
      <c r="N215" s="80">
        <f t="shared" si="34"/>
        <v>36</v>
      </c>
      <c r="O215" s="80">
        <f t="shared" si="34"/>
        <v>36</v>
      </c>
      <c r="P215" s="80">
        <f t="shared" si="34"/>
        <v>36</v>
      </c>
      <c r="Q215" s="80">
        <f t="shared" si="34"/>
        <v>36</v>
      </c>
      <c r="R215" s="80">
        <f t="shared" si="34"/>
        <v>36</v>
      </c>
      <c r="S215" s="80">
        <f t="shared" si="34"/>
        <v>36</v>
      </c>
      <c r="T215" s="141"/>
      <c r="U215" s="81"/>
      <c r="V215" s="81"/>
      <c r="W215" s="80">
        <f t="shared" si="34"/>
        <v>50</v>
      </c>
      <c r="X215" s="80">
        <f t="shared" si="34"/>
        <v>45</v>
      </c>
      <c r="Y215" s="80">
        <f t="shared" si="34"/>
        <v>50</v>
      </c>
      <c r="Z215" s="80">
        <f t="shared" si="34"/>
        <v>45</v>
      </c>
      <c r="AA215" s="80">
        <f t="shared" si="34"/>
        <v>50</v>
      </c>
      <c r="AB215" s="80">
        <f t="shared" si="34"/>
        <v>45</v>
      </c>
      <c r="AC215" s="80">
        <f t="shared" si="34"/>
        <v>50</v>
      </c>
      <c r="AD215" s="80">
        <f t="shared" si="34"/>
        <v>45</v>
      </c>
      <c r="AE215" s="80">
        <f t="shared" si="34"/>
        <v>51</v>
      </c>
      <c r="AF215" s="80">
        <f t="shared" si="34"/>
        <v>46</v>
      </c>
      <c r="AG215" s="80">
        <f t="shared" si="34"/>
        <v>51</v>
      </c>
      <c r="AH215" s="80">
        <f t="shared" si="34"/>
        <v>46</v>
      </c>
      <c r="AI215" s="80">
        <f t="shared" si="34"/>
        <v>51</v>
      </c>
      <c r="AJ215" s="80">
        <f t="shared" si="34"/>
        <v>46</v>
      </c>
      <c r="AK215" s="80">
        <f t="shared" si="34"/>
        <v>51</v>
      </c>
      <c r="AL215" s="80">
        <f t="shared" si="34"/>
        <v>46</v>
      </c>
      <c r="AM215" s="80">
        <f t="shared" si="34"/>
        <v>51</v>
      </c>
      <c r="AN215" s="80">
        <f t="shared" si="34"/>
        <v>46</v>
      </c>
      <c r="AO215" s="80">
        <f t="shared" si="34"/>
        <v>51</v>
      </c>
      <c r="AP215" s="80">
        <f t="shared" si="34"/>
        <v>46</v>
      </c>
      <c r="AQ215" s="80">
        <f t="shared" si="34"/>
        <v>51</v>
      </c>
      <c r="AR215" s="80">
        <f t="shared" si="34"/>
        <v>46</v>
      </c>
      <c r="AS215" s="80">
        <f t="shared" si="34"/>
        <v>51</v>
      </c>
      <c r="AT215" s="80">
        <f t="shared" si="34"/>
        <v>46</v>
      </c>
      <c r="AU215" s="81"/>
      <c r="AV215" s="81"/>
      <c r="AW215" s="81"/>
      <c r="AX215" s="81"/>
      <c r="AY215" s="81"/>
      <c r="AZ215" s="81"/>
      <c r="BA215" s="81"/>
      <c r="BB215" s="81"/>
      <c r="BC215" s="82"/>
    </row>
    <row r="216" spans="1:55" ht="24.95" customHeight="1" x14ac:dyDescent="0.25">
      <c r="A216" s="142" t="s">
        <v>67</v>
      </c>
      <c r="B216" s="142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</row>
    <row r="217" spans="1:55" ht="24.95" customHeight="1" x14ac:dyDescent="0.25">
      <c r="A217" s="3" t="s">
        <v>1</v>
      </c>
      <c r="B217" s="3" t="s">
        <v>2</v>
      </c>
      <c r="C217" s="4"/>
      <c r="D217" s="5" t="s">
        <v>3</v>
      </c>
      <c r="E217" s="5"/>
      <c r="F217" s="5"/>
      <c r="G217" s="5"/>
      <c r="H217" s="5" t="s">
        <v>4</v>
      </c>
      <c r="I217" s="5" t="s">
        <v>5</v>
      </c>
      <c r="J217" s="5"/>
      <c r="K217" s="5"/>
      <c r="L217" s="5" t="s">
        <v>6</v>
      </c>
      <c r="M217" s="5" t="s">
        <v>7</v>
      </c>
      <c r="N217" s="5"/>
      <c r="O217" s="5"/>
      <c r="P217" s="5"/>
      <c r="Q217" s="5" t="s">
        <v>8</v>
      </c>
      <c r="R217" s="5"/>
      <c r="S217" s="5"/>
      <c r="T217" s="5"/>
      <c r="U217" s="6" t="s">
        <v>9</v>
      </c>
      <c r="V217" s="5" t="s">
        <v>10</v>
      </c>
      <c r="W217" s="5"/>
      <c r="X217" s="5"/>
      <c r="Y217" s="5"/>
      <c r="Z217" s="5" t="s">
        <v>11</v>
      </c>
      <c r="AA217" s="5"/>
      <c r="AB217" s="5"/>
      <c r="AC217" s="5"/>
      <c r="AD217" s="5" t="s">
        <v>12</v>
      </c>
      <c r="AE217" s="5"/>
      <c r="AF217" s="5"/>
      <c r="AG217" s="5"/>
      <c r="AH217" s="5" t="s">
        <v>13</v>
      </c>
      <c r="AI217" s="5" t="s">
        <v>14</v>
      </c>
      <c r="AJ217" s="5"/>
      <c r="AK217" s="5"/>
      <c r="AL217" s="5" t="s">
        <v>15</v>
      </c>
      <c r="AM217" s="5" t="s">
        <v>16</v>
      </c>
      <c r="AN217" s="5"/>
      <c r="AO217" s="5"/>
      <c r="AP217" s="5"/>
      <c r="AQ217" s="5" t="s">
        <v>17</v>
      </c>
      <c r="AR217" s="5" t="s">
        <v>18</v>
      </c>
      <c r="AS217" s="5"/>
      <c r="AT217" s="5"/>
      <c r="AU217" s="5" t="s">
        <v>19</v>
      </c>
      <c r="AV217" s="5" t="s">
        <v>20</v>
      </c>
      <c r="AW217" s="5"/>
      <c r="AX217" s="5"/>
      <c r="AY217" s="5"/>
      <c r="AZ217" s="5" t="s">
        <v>21</v>
      </c>
      <c r="BA217" s="5"/>
      <c r="BB217" s="5"/>
      <c r="BC217" s="5"/>
    </row>
    <row r="218" spans="1:55" ht="24.95" customHeight="1" x14ac:dyDescent="0.25">
      <c r="A218" s="3"/>
      <c r="B218" s="3"/>
      <c r="C218" s="4"/>
      <c r="D218" s="7">
        <v>1</v>
      </c>
      <c r="E218" s="7">
        <v>8</v>
      </c>
      <c r="F218" s="7">
        <v>15</v>
      </c>
      <c r="G218" s="7">
        <v>22</v>
      </c>
      <c r="H218" s="5"/>
      <c r="I218" s="7">
        <v>6</v>
      </c>
      <c r="J218" s="7">
        <v>13</v>
      </c>
      <c r="K218" s="7">
        <v>20</v>
      </c>
      <c r="L218" s="5"/>
      <c r="M218" s="7">
        <v>3</v>
      </c>
      <c r="N218" s="7">
        <v>10</v>
      </c>
      <c r="O218" s="7">
        <v>17</v>
      </c>
      <c r="P218" s="8">
        <v>24</v>
      </c>
      <c r="Q218" s="7">
        <v>1</v>
      </c>
      <c r="R218" s="7">
        <v>8</v>
      </c>
      <c r="S218" s="7">
        <v>15</v>
      </c>
      <c r="T218" s="7">
        <v>22</v>
      </c>
      <c r="U218" s="6"/>
      <c r="V218" s="7">
        <v>5</v>
      </c>
      <c r="W218" s="7">
        <v>12</v>
      </c>
      <c r="X218" s="7">
        <v>19</v>
      </c>
      <c r="Y218" s="8">
        <v>26</v>
      </c>
      <c r="Z218" s="7">
        <v>2</v>
      </c>
      <c r="AA218" s="7">
        <v>9</v>
      </c>
      <c r="AB218" s="7">
        <v>16</v>
      </c>
      <c r="AC218" s="8">
        <v>23</v>
      </c>
      <c r="AD218" s="7">
        <v>1</v>
      </c>
      <c r="AE218" s="7">
        <v>8</v>
      </c>
      <c r="AF218" s="7">
        <v>15</v>
      </c>
      <c r="AG218" s="7">
        <v>22</v>
      </c>
      <c r="AH218" s="5"/>
      <c r="AI218" s="7">
        <v>5</v>
      </c>
      <c r="AJ218" s="7">
        <v>12</v>
      </c>
      <c r="AK218" s="7">
        <v>19</v>
      </c>
      <c r="AL218" s="5"/>
      <c r="AM218" s="7">
        <v>3</v>
      </c>
      <c r="AN218" s="7">
        <v>10</v>
      </c>
      <c r="AO218" s="7">
        <v>17</v>
      </c>
      <c r="AP218" s="8">
        <v>24</v>
      </c>
      <c r="AQ218" s="5"/>
      <c r="AR218" s="7">
        <v>7</v>
      </c>
      <c r="AS218" s="7">
        <v>14</v>
      </c>
      <c r="AT218" s="7">
        <v>21</v>
      </c>
      <c r="AU218" s="5"/>
      <c r="AV218" s="7">
        <v>5</v>
      </c>
      <c r="AW218" s="7">
        <v>12</v>
      </c>
      <c r="AX218" s="7">
        <v>19</v>
      </c>
      <c r="AY218" s="8">
        <v>26</v>
      </c>
      <c r="AZ218" s="7">
        <v>2</v>
      </c>
      <c r="BA218" s="7">
        <v>9</v>
      </c>
      <c r="BB218" s="7">
        <v>16</v>
      </c>
      <c r="BC218" s="7">
        <v>23</v>
      </c>
    </row>
    <row r="219" spans="1:55" ht="24.95" customHeight="1" x14ac:dyDescent="0.25">
      <c r="A219" s="3"/>
      <c r="B219" s="3"/>
      <c r="C219" s="4"/>
      <c r="D219" s="7">
        <v>6</v>
      </c>
      <c r="E219" s="7">
        <v>13</v>
      </c>
      <c r="F219" s="7">
        <v>20</v>
      </c>
      <c r="G219" s="7">
        <v>27</v>
      </c>
      <c r="H219" s="5"/>
      <c r="I219" s="7">
        <v>11</v>
      </c>
      <c r="J219" s="7">
        <v>18</v>
      </c>
      <c r="K219" s="7">
        <v>25</v>
      </c>
      <c r="L219" s="5"/>
      <c r="M219" s="7">
        <v>8</v>
      </c>
      <c r="N219" s="7">
        <v>15</v>
      </c>
      <c r="O219" s="7">
        <v>22</v>
      </c>
      <c r="P219" s="8">
        <v>29</v>
      </c>
      <c r="Q219" s="7">
        <v>6</v>
      </c>
      <c r="R219" s="7">
        <v>13</v>
      </c>
      <c r="S219" s="7">
        <v>20</v>
      </c>
      <c r="T219" s="7">
        <v>27</v>
      </c>
      <c r="U219" s="6"/>
      <c r="V219" s="7">
        <v>10</v>
      </c>
      <c r="W219" s="7">
        <v>17</v>
      </c>
      <c r="X219" s="7">
        <v>24</v>
      </c>
      <c r="Y219" s="8">
        <v>31</v>
      </c>
      <c r="Z219" s="7">
        <v>7</v>
      </c>
      <c r="AA219" s="7">
        <v>14</v>
      </c>
      <c r="AB219" s="7">
        <v>21</v>
      </c>
      <c r="AC219" s="8">
        <v>28</v>
      </c>
      <c r="AD219" s="7">
        <v>6</v>
      </c>
      <c r="AE219" s="7">
        <v>13</v>
      </c>
      <c r="AF219" s="7">
        <v>20</v>
      </c>
      <c r="AG219" s="7">
        <v>27</v>
      </c>
      <c r="AH219" s="5"/>
      <c r="AI219" s="7">
        <v>10</v>
      </c>
      <c r="AJ219" s="7">
        <v>17</v>
      </c>
      <c r="AK219" s="7">
        <v>24</v>
      </c>
      <c r="AL219" s="5"/>
      <c r="AM219" s="7">
        <v>8</v>
      </c>
      <c r="AN219" s="7">
        <v>15</v>
      </c>
      <c r="AO219" s="7">
        <v>22</v>
      </c>
      <c r="AP219" s="8">
        <v>29</v>
      </c>
      <c r="AQ219" s="5"/>
      <c r="AR219" s="7">
        <v>12</v>
      </c>
      <c r="AS219" s="7">
        <v>19</v>
      </c>
      <c r="AT219" s="7">
        <v>26</v>
      </c>
      <c r="AU219" s="5"/>
      <c r="AV219" s="7">
        <v>10</v>
      </c>
      <c r="AW219" s="7">
        <v>17</v>
      </c>
      <c r="AX219" s="7">
        <v>24</v>
      </c>
      <c r="AY219" s="8">
        <v>31</v>
      </c>
      <c r="AZ219" s="7">
        <v>7</v>
      </c>
      <c r="BA219" s="7">
        <v>14</v>
      </c>
      <c r="BB219" s="7">
        <v>21</v>
      </c>
      <c r="BC219" s="7">
        <v>28</v>
      </c>
    </row>
    <row r="220" spans="1:55" ht="24.95" customHeight="1" x14ac:dyDescent="0.25">
      <c r="A220" s="3"/>
      <c r="B220" s="3"/>
      <c r="C220" s="4"/>
      <c r="D220" s="9">
        <v>1</v>
      </c>
      <c r="E220" s="9">
        <v>2</v>
      </c>
      <c r="F220" s="9">
        <v>3</v>
      </c>
      <c r="G220" s="9">
        <v>4</v>
      </c>
      <c r="H220" s="9">
        <v>5</v>
      </c>
      <c r="I220" s="9">
        <v>6</v>
      </c>
      <c r="J220" s="9">
        <v>7</v>
      </c>
      <c r="K220" s="9">
        <v>8</v>
      </c>
      <c r="L220" s="9">
        <v>9</v>
      </c>
      <c r="M220" s="9">
        <v>10</v>
      </c>
      <c r="N220" s="9">
        <v>11</v>
      </c>
      <c r="O220" s="9">
        <v>12</v>
      </c>
      <c r="P220" s="9">
        <v>13</v>
      </c>
      <c r="Q220" s="9">
        <v>14</v>
      </c>
      <c r="R220" s="9">
        <v>15</v>
      </c>
      <c r="S220" s="9">
        <v>16</v>
      </c>
      <c r="T220" s="9">
        <v>17</v>
      </c>
      <c r="U220" s="10"/>
      <c r="V220" s="11"/>
      <c r="W220" s="12">
        <v>1</v>
      </c>
      <c r="X220" s="12">
        <v>2</v>
      </c>
      <c r="Y220" s="12">
        <v>3</v>
      </c>
      <c r="Z220" s="12">
        <v>4</v>
      </c>
      <c r="AA220" s="12">
        <v>5</v>
      </c>
      <c r="AB220" s="12">
        <v>6</v>
      </c>
      <c r="AC220" s="12">
        <v>7</v>
      </c>
      <c r="AD220" s="12">
        <v>8</v>
      </c>
      <c r="AE220" s="12">
        <v>9</v>
      </c>
      <c r="AF220" s="12">
        <v>10</v>
      </c>
      <c r="AG220" s="12">
        <v>11</v>
      </c>
      <c r="AH220" s="12">
        <v>12</v>
      </c>
      <c r="AI220" s="12">
        <v>13</v>
      </c>
      <c r="AJ220" s="12">
        <v>14</v>
      </c>
      <c r="AK220" s="12">
        <v>15</v>
      </c>
      <c r="AL220" s="12">
        <v>16</v>
      </c>
      <c r="AM220" s="12">
        <v>17</v>
      </c>
      <c r="AN220" s="12">
        <v>18</v>
      </c>
      <c r="AO220" s="12">
        <v>19</v>
      </c>
      <c r="AP220" s="12">
        <v>20</v>
      </c>
      <c r="AQ220" s="12">
        <v>21</v>
      </c>
      <c r="AR220" s="12">
        <v>22</v>
      </c>
      <c r="AS220" s="12">
        <v>23</v>
      </c>
      <c r="AT220" s="12">
        <v>24</v>
      </c>
      <c r="AU220" s="12">
        <v>25</v>
      </c>
      <c r="AV220" s="12">
        <v>26</v>
      </c>
      <c r="AW220" s="12">
        <v>27</v>
      </c>
      <c r="AX220" s="12">
        <v>28</v>
      </c>
      <c r="AY220" s="12">
        <v>29</v>
      </c>
      <c r="AZ220" s="12">
        <v>30</v>
      </c>
      <c r="BA220" s="12">
        <v>31</v>
      </c>
      <c r="BB220" s="12">
        <v>32</v>
      </c>
      <c r="BC220" s="12">
        <v>33</v>
      </c>
    </row>
    <row r="221" spans="1:55" ht="24.95" customHeight="1" x14ac:dyDescent="0.25">
      <c r="A221" s="3"/>
      <c r="B221" s="3"/>
      <c r="C221" s="4"/>
      <c r="D221" s="9">
        <v>1</v>
      </c>
      <c r="E221" s="9">
        <v>2</v>
      </c>
      <c r="F221" s="9">
        <v>3</v>
      </c>
      <c r="G221" s="9">
        <v>4</v>
      </c>
      <c r="H221" s="9">
        <v>5</v>
      </c>
      <c r="I221" s="9">
        <v>6</v>
      </c>
      <c r="J221" s="9">
        <v>7</v>
      </c>
      <c r="K221" s="9">
        <v>8</v>
      </c>
      <c r="L221" s="9">
        <v>9</v>
      </c>
      <c r="M221" s="9">
        <v>10</v>
      </c>
      <c r="N221" s="9">
        <v>11</v>
      </c>
      <c r="O221" s="9">
        <v>12</v>
      </c>
      <c r="P221" s="12">
        <v>13</v>
      </c>
      <c r="Q221" s="12">
        <v>14</v>
      </c>
      <c r="R221" s="12">
        <v>15</v>
      </c>
      <c r="S221" s="12">
        <v>16</v>
      </c>
      <c r="T221" s="12">
        <v>17</v>
      </c>
      <c r="U221" s="11">
        <v>18</v>
      </c>
      <c r="V221" s="11">
        <v>19</v>
      </c>
      <c r="W221" s="12">
        <v>20</v>
      </c>
      <c r="X221" s="12">
        <v>21</v>
      </c>
      <c r="Y221" s="12">
        <v>22</v>
      </c>
      <c r="Z221" s="9">
        <v>23</v>
      </c>
      <c r="AA221" s="9">
        <v>24</v>
      </c>
      <c r="AB221" s="9">
        <v>25</v>
      </c>
      <c r="AC221" s="9">
        <v>26</v>
      </c>
      <c r="AD221" s="9">
        <v>27</v>
      </c>
      <c r="AE221" s="9">
        <v>28</v>
      </c>
      <c r="AF221" s="9">
        <v>29</v>
      </c>
      <c r="AG221" s="9">
        <v>30</v>
      </c>
      <c r="AH221" s="9">
        <v>31</v>
      </c>
      <c r="AI221" s="9">
        <v>32</v>
      </c>
      <c r="AJ221" s="9">
        <v>33</v>
      </c>
      <c r="AK221" s="9">
        <v>34</v>
      </c>
      <c r="AL221" s="9">
        <v>35</v>
      </c>
      <c r="AM221" s="9">
        <v>36</v>
      </c>
      <c r="AN221" s="9">
        <v>37</v>
      </c>
      <c r="AO221" s="9">
        <v>38</v>
      </c>
      <c r="AP221" s="9">
        <v>39</v>
      </c>
      <c r="AQ221" s="9">
        <v>40</v>
      </c>
      <c r="AR221" s="9">
        <v>41</v>
      </c>
      <c r="AS221" s="9">
        <v>42</v>
      </c>
      <c r="AT221" s="9">
        <v>43</v>
      </c>
      <c r="AU221" s="9">
        <v>44</v>
      </c>
      <c r="AV221" s="9">
        <v>45</v>
      </c>
      <c r="AW221" s="9">
        <v>46</v>
      </c>
      <c r="AX221" s="9">
        <v>47</v>
      </c>
      <c r="AY221" s="9">
        <v>48</v>
      </c>
      <c r="AZ221" s="9">
        <v>49</v>
      </c>
      <c r="BA221" s="9">
        <v>50</v>
      </c>
      <c r="BB221" s="9">
        <v>51</v>
      </c>
      <c r="BC221" s="9">
        <v>52</v>
      </c>
    </row>
    <row r="222" spans="1:55" ht="24.95" customHeight="1" x14ac:dyDescent="0.3">
      <c r="A222" s="45" t="s">
        <v>40</v>
      </c>
      <c r="B222" s="15" t="s">
        <v>59</v>
      </c>
      <c r="C222" s="46" t="s">
        <v>24</v>
      </c>
      <c r="D222" s="17">
        <f>D224+D226+D228+D230+D232+D234+D236+D238</f>
        <v>3</v>
      </c>
      <c r="E222" s="17">
        <f t="shared" ref="E222:T223" si="35">E224+E226+E228+E230+E232+E234+E236+E238</f>
        <v>3</v>
      </c>
      <c r="F222" s="17">
        <f t="shared" si="35"/>
        <v>3</v>
      </c>
      <c r="G222" s="17">
        <f t="shared" si="35"/>
        <v>3</v>
      </c>
      <c r="H222" s="17">
        <f t="shared" si="35"/>
        <v>3</v>
      </c>
      <c r="I222" s="17">
        <f t="shared" si="35"/>
        <v>0</v>
      </c>
      <c r="J222" s="17">
        <f t="shared" si="35"/>
        <v>0</v>
      </c>
      <c r="K222" s="17">
        <f t="shared" si="35"/>
        <v>0</v>
      </c>
      <c r="L222" s="17">
        <f t="shared" si="35"/>
        <v>0</v>
      </c>
      <c r="M222" s="17">
        <f t="shared" si="35"/>
        <v>0</v>
      </c>
      <c r="N222" s="17">
        <f t="shared" si="35"/>
        <v>0</v>
      </c>
      <c r="O222" s="17">
        <f t="shared" si="35"/>
        <v>0</v>
      </c>
      <c r="P222" s="17">
        <f t="shared" si="35"/>
        <v>0</v>
      </c>
      <c r="Q222" s="17">
        <f t="shared" si="35"/>
        <v>0</v>
      </c>
      <c r="R222" s="17">
        <f t="shared" si="35"/>
        <v>0</v>
      </c>
      <c r="S222" s="17">
        <f t="shared" si="35"/>
        <v>0</v>
      </c>
      <c r="T222" s="17">
        <f t="shared" si="35"/>
        <v>0</v>
      </c>
      <c r="U222" s="19"/>
      <c r="V222" s="19"/>
      <c r="W222" s="17">
        <f t="shared" ref="W222:AN223" si="36">W224+W226+W228+W230+W232+W234+W238</f>
        <v>0</v>
      </c>
      <c r="X222" s="17">
        <f t="shared" si="36"/>
        <v>0</v>
      </c>
      <c r="Y222" s="17">
        <f t="shared" si="36"/>
        <v>0</v>
      </c>
      <c r="Z222" s="17">
        <f t="shared" si="36"/>
        <v>0</v>
      </c>
      <c r="AA222" s="17">
        <f t="shared" si="36"/>
        <v>0</v>
      </c>
      <c r="AB222" s="17">
        <f t="shared" si="36"/>
        <v>0</v>
      </c>
      <c r="AC222" s="17">
        <f t="shared" si="36"/>
        <v>0</v>
      </c>
      <c r="AD222" s="17">
        <f t="shared" si="36"/>
        <v>0</v>
      </c>
      <c r="AE222" s="17">
        <f t="shared" si="36"/>
        <v>0</v>
      </c>
      <c r="AF222" s="17">
        <f t="shared" si="36"/>
        <v>0</v>
      </c>
      <c r="AG222" s="17">
        <f t="shared" si="36"/>
        <v>0</v>
      </c>
      <c r="AH222" s="17">
        <f t="shared" si="36"/>
        <v>0</v>
      </c>
      <c r="AI222" s="17">
        <f t="shared" si="36"/>
        <v>0</v>
      </c>
      <c r="AJ222" s="17">
        <f t="shared" si="36"/>
        <v>0</v>
      </c>
      <c r="AK222" s="17">
        <f t="shared" si="36"/>
        <v>0</v>
      </c>
      <c r="AL222" s="17">
        <f t="shared" si="36"/>
        <v>0</v>
      </c>
      <c r="AM222" s="17">
        <f t="shared" si="36"/>
        <v>0</v>
      </c>
      <c r="AN222" s="17">
        <f t="shared" si="36"/>
        <v>0</v>
      </c>
      <c r="AO222" s="143"/>
      <c r="AP222" s="143"/>
      <c r="AQ222" s="143"/>
      <c r="AR222" s="144"/>
      <c r="AS222" s="144"/>
      <c r="AT222" s="144"/>
      <c r="AU222" s="19"/>
      <c r="AV222" s="19"/>
      <c r="AW222" s="19"/>
      <c r="AX222" s="19"/>
      <c r="AY222" s="19"/>
      <c r="AZ222" s="19"/>
      <c r="BA222" s="19"/>
      <c r="BB222" s="19"/>
      <c r="BC222" s="19"/>
    </row>
    <row r="223" spans="1:55" ht="24.95" customHeight="1" x14ac:dyDescent="0.25">
      <c r="A223" s="49"/>
      <c r="B223" s="49"/>
      <c r="C223" s="50" t="s">
        <v>37</v>
      </c>
      <c r="D223" s="59">
        <f>D225+D227+D229+D231+D233+D235+D237+D239</f>
        <v>1</v>
      </c>
      <c r="E223" s="59">
        <f t="shared" si="35"/>
        <v>1</v>
      </c>
      <c r="F223" s="59">
        <f t="shared" si="35"/>
        <v>0</v>
      </c>
      <c r="G223" s="59">
        <f t="shared" si="35"/>
        <v>1</v>
      </c>
      <c r="H223" s="59">
        <f t="shared" si="35"/>
        <v>0</v>
      </c>
      <c r="I223" s="59">
        <f t="shared" si="35"/>
        <v>0</v>
      </c>
      <c r="J223" s="59">
        <f t="shared" si="35"/>
        <v>0</v>
      </c>
      <c r="K223" s="59">
        <f t="shared" si="35"/>
        <v>0</v>
      </c>
      <c r="L223" s="59">
        <f t="shared" si="35"/>
        <v>0</v>
      </c>
      <c r="M223" s="59">
        <f t="shared" si="35"/>
        <v>0</v>
      </c>
      <c r="N223" s="59">
        <f t="shared" si="35"/>
        <v>0</v>
      </c>
      <c r="O223" s="59">
        <f t="shared" si="35"/>
        <v>0</v>
      </c>
      <c r="P223" s="59">
        <f t="shared" si="35"/>
        <v>0</v>
      </c>
      <c r="Q223" s="59">
        <f t="shared" si="35"/>
        <v>0</v>
      </c>
      <c r="R223" s="59">
        <f>R225+R227+R229+R231+R233+R235+R237+R239</f>
        <v>0</v>
      </c>
      <c r="S223" s="59">
        <f t="shared" si="35"/>
        <v>0</v>
      </c>
      <c r="T223" s="59">
        <f>T225+T227+T229+T231+T233+T235+T237+T239</f>
        <v>0</v>
      </c>
      <c r="U223" s="19"/>
      <c r="V223" s="19"/>
      <c r="W223" s="59">
        <f t="shared" si="36"/>
        <v>0</v>
      </c>
      <c r="X223" s="59">
        <f t="shared" si="36"/>
        <v>0</v>
      </c>
      <c r="Y223" s="59">
        <f t="shared" si="36"/>
        <v>0</v>
      </c>
      <c r="Z223" s="59">
        <f t="shared" si="36"/>
        <v>0</v>
      </c>
      <c r="AA223" s="59">
        <f t="shared" si="36"/>
        <v>0</v>
      </c>
      <c r="AB223" s="59">
        <f t="shared" si="36"/>
        <v>0</v>
      </c>
      <c r="AC223" s="59">
        <f t="shared" si="36"/>
        <v>0</v>
      </c>
      <c r="AD223" s="59">
        <f t="shared" si="36"/>
        <v>0</v>
      </c>
      <c r="AE223" s="59">
        <f t="shared" si="36"/>
        <v>0</v>
      </c>
      <c r="AF223" s="59">
        <f t="shared" si="36"/>
        <v>0</v>
      </c>
      <c r="AG223" s="59">
        <f t="shared" si="36"/>
        <v>0</v>
      </c>
      <c r="AH223" s="59">
        <f t="shared" si="36"/>
        <v>0</v>
      </c>
      <c r="AI223" s="59">
        <f t="shared" si="36"/>
        <v>0</v>
      </c>
      <c r="AJ223" s="59">
        <f t="shared" si="36"/>
        <v>0</v>
      </c>
      <c r="AK223" s="59">
        <f t="shared" si="36"/>
        <v>0</v>
      </c>
      <c r="AL223" s="59">
        <f t="shared" si="36"/>
        <v>0</v>
      </c>
      <c r="AM223" s="59">
        <f t="shared" si="36"/>
        <v>0</v>
      </c>
      <c r="AN223" s="59">
        <f t="shared" si="36"/>
        <v>0</v>
      </c>
      <c r="AO223" s="143"/>
      <c r="AP223" s="143"/>
      <c r="AQ223" s="143"/>
      <c r="AR223" s="144"/>
      <c r="AS223" s="144"/>
      <c r="AT223" s="144"/>
      <c r="AU223" s="23"/>
      <c r="AV223" s="23"/>
      <c r="AW223" s="23"/>
      <c r="AX223" s="23"/>
      <c r="AY223" s="23"/>
      <c r="AZ223" s="23"/>
      <c r="BA223" s="23"/>
      <c r="BB223" s="23"/>
      <c r="BC223" s="23"/>
    </row>
    <row r="224" spans="1:55" ht="24.95" customHeight="1" x14ac:dyDescent="0.25">
      <c r="A224" s="24" t="s">
        <v>41</v>
      </c>
      <c r="B224" s="24" t="str">
        <f>B149</f>
        <v>Технические измерения</v>
      </c>
      <c r="C224" s="25" t="s">
        <v>24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8"/>
      <c r="V224" s="18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145"/>
      <c r="AP224" s="145"/>
      <c r="AQ224" s="145"/>
      <c r="AR224" s="146"/>
      <c r="AS224" s="146"/>
      <c r="AT224" s="146"/>
      <c r="AU224" s="28"/>
      <c r="AV224" s="28"/>
      <c r="AW224" s="28"/>
      <c r="AX224" s="28"/>
      <c r="AY224" s="28"/>
      <c r="AZ224" s="28"/>
      <c r="BA224" s="28"/>
      <c r="BB224" s="28"/>
      <c r="BC224" s="28"/>
    </row>
    <row r="225" spans="1:55" ht="24.95" customHeight="1" x14ac:dyDescent="0.25">
      <c r="A225" s="29"/>
      <c r="B225" s="35"/>
      <c r="C225" s="31" t="s">
        <v>27</v>
      </c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7"/>
      <c r="V225" s="37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147"/>
      <c r="AP225" s="147"/>
      <c r="AQ225" s="147"/>
      <c r="AR225" s="148"/>
      <c r="AS225" s="149"/>
      <c r="AT225" s="148"/>
      <c r="AU225" s="37"/>
      <c r="AV225" s="37"/>
      <c r="AW225" s="37"/>
      <c r="AX225" s="37"/>
      <c r="AY225" s="37"/>
      <c r="AZ225" s="37"/>
      <c r="BA225" s="37"/>
      <c r="BB225" s="37"/>
      <c r="BC225" s="37"/>
    </row>
    <row r="226" spans="1:55" ht="24.95" customHeight="1" x14ac:dyDescent="0.25">
      <c r="A226" s="24" t="s">
        <v>42</v>
      </c>
      <c r="B226" s="24" t="str">
        <f>B151</f>
        <v>Техническая графика</v>
      </c>
      <c r="C226" s="25" t="s">
        <v>24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8"/>
      <c r="V226" s="18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145"/>
      <c r="AP226" s="145"/>
      <c r="AQ226" s="145"/>
      <c r="AR226" s="146"/>
      <c r="AS226" s="146"/>
      <c r="AT226" s="146"/>
      <c r="AU226" s="28"/>
      <c r="AV226" s="28"/>
      <c r="AW226" s="28"/>
      <c r="AX226" s="28"/>
      <c r="AY226" s="28"/>
      <c r="AZ226" s="28"/>
      <c r="BA226" s="28"/>
      <c r="BB226" s="28"/>
      <c r="BC226" s="28"/>
    </row>
    <row r="227" spans="1:55" ht="24.95" customHeight="1" x14ac:dyDescent="0.25">
      <c r="A227" s="24"/>
      <c r="B227" s="24"/>
      <c r="C227" s="31" t="s">
        <v>27</v>
      </c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18"/>
      <c r="V227" s="18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145"/>
      <c r="AP227" s="145"/>
      <c r="AQ227" s="145"/>
      <c r="AR227" s="146"/>
      <c r="AS227" s="146"/>
      <c r="AT227" s="146"/>
      <c r="AU227" s="28"/>
      <c r="AV227" s="28"/>
      <c r="AW227" s="28"/>
      <c r="AX227" s="28"/>
      <c r="AY227" s="28"/>
      <c r="AZ227" s="28"/>
      <c r="BA227" s="28"/>
      <c r="BB227" s="28"/>
      <c r="BC227" s="28"/>
    </row>
    <row r="228" spans="1:55" ht="24.95" customHeight="1" x14ac:dyDescent="0.25">
      <c r="A228" s="24" t="s">
        <v>43</v>
      </c>
      <c r="B228" s="24" t="str">
        <f>B153</f>
        <v>Основы электротехники</v>
      </c>
      <c r="C228" s="25" t="s">
        <v>24</v>
      </c>
      <c r="D228" s="26">
        <v>3</v>
      </c>
      <c r="E228" s="26">
        <v>3</v>
      </c>
      <c r="F228" s="26">
        <v>3</v>
      </c>
      <c r="G228" s="26">
        <v>3</v>
      </c>
      <c r="H228" s="26">
        <v>3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8"/>
      <c r="V228" s="18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145"/>
      <c r="AP228" s="145"/>
      <c r="AQ228" s="145"/>
      <c r="AR228" s="146"/>
      <c r="AS228" s="146"/>
      <c r="AT228" s="146"/>
      <c r="AU228" s="28"/>
      <c r="AV228" s="28"/>
      <c r="AW228" s="28"/>
      <c r="AX228" s="28"/>
      <c r="AY228" s="28"/>
      <c r="AZ228" s="28"/>
      <c r="BA228" s="28"/>
      <c r="BB228" s="28"/>
      <c r="BC228" s="28"/>
    </row>
    <row r="229" spans="1:55" ht="24.95" customHeight="1" x14ac:dyDescent="0.25">
      <c r="A229" s="24"/>
      <c r="B229" s="24"/>
      <c r="C229" s="31" t="s">
        <v>27</v>
      </c>
      <c r="D229" s="36">
        <v>1</v>
      </c>
      <c r="E229" s="36">
        <v>1</v>
      </c>
      <c r="F229" s="36"/>
      <c r="G229" s="36">
        <v>1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18"/>
      <c r="V229" s="18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147"/>
      <c r="AP229" s="147"/>
      <c r="AQ229" s="147"/>
      <c r="AR229" s="148"/>
      <c r="AS229" s="148"/>
      <c r="AT229" s="148"/>
      <c r="AU229" s="28"/>
      <c r="AV229" s="28"/>
      <c r="AW229" s="28"/>
      <c r="AX229" s="28"/>
      <c r="AY229" s="28"/>
      <c r="AZ229" s="28"/>
      <c r="BA229" s="28"/>
      <c r="BB229" s="28"/>
      <c r="BC229" s="28"/>
    </row>
    <row r="230" spans="1:55" ht="24.95" customHeight="1" x14ac:dyDescent="0.25">
      <c r="A230" s="24" t="s">
        <v>44</v>
      </c>
      <c r="B230" s="24" t="str">
        <f>B155</f>
        <v>Основы материаловедения</v>
      </c>
      <c r="C230" s="25" t="s">
        <v>24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37"/>
      <c r="V230" s="37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145"/>
      <c r="AP230" s="145"/>
      <c r="AQ230" s="145"/>
      <c r="AR230" s="148"/>
      <c r="AS230" s="148"/>
      <c r="AT230" s="148"/>
      <c r="AU230" s="37"/>
      <c r="AV230" s="37"/>
      <c r="AW230" s="37"/>
      <c r="AX230" s="37"/>
      <c r="AY230" s="37"/>
      <c r="AZ230" s="37"/>
      <c r="BA230" s="37"/>
      <c r="BB230" s="37"/>
      <c r="BC230" s="37"/>
    </row>
    <row r="231" spans="1:55" ht="24.95" customHeight="1" x14ac:dyDescent="0.25">
      <c r="A231" s="29"/>
      <c r="B231" s="35"/>
      <c r="C231" s="31" t="s">
        <v>27</v>
      </c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7"/>
      <c r="V231" s="37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147"/>
      <c r="AP231" s="147"/>
      <c r="AQ231" s="147"/>
      <c r="AR231" s="148"/>
      <c r="AS231" s="149"/>
      <c r="AT231" s="148"/>
      <c r="AU231" s="37"/>
      <c r="AV231" s="37"/>
      <c r="AW231" s="37"/>
      <c r="AX231" s="37"/>
      <c r="AY231" s="37"/>
      <c r="AZ231" s="37"/>
      <c r="BA231" s="37"/>
      <c r="BB231" s="37"/>
      <c r="BC231" s="37"/>
    </row>
    <row r="232" spans="1:55" ht="24.95" customHeight="1" x14ac:dyDescent="0.25">
      <c r="A232" s="24" t="s">
        <v>60</v>
      </c>
      <c r="B232" s="24" t="str">
        <f>B157</f>
        <v>Общие основы технологии металлообработки и работ на металлорежущих станках</v>
      </c>
      <c r="C232" s="25" t="s">
        <v>24</v>
      </c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37"/>
      <c r="V232" s="37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145"/>
      <c r="AP232" s="145"/>
      <c r="AQ232" s="145"/>
      <c r="AR232" s="146"/>
      <c r="AS232" s="146"/>
      <c r="AT232" s="146"/>
      <c r="AU232" s="37"/>
      <c r="AV232" s="37"/>
      <c r="AW232" s="37"/>
      <c r="AX232" s="37"/>
      <c r="AY232" s="37"/>
      <c r="AZ232" s="37"/>
      <c r="BA232" s="37"/>
      <c r="BB232" s="37"/>
      <c r="BC232" s="37"/>
    </row>
    <row r="233" spans="1:55" ht="24.95" customHeight="1" x14ac:dyDescent="0.25">
      <c r="A233" s="24"/>
      <c r="B233" s="24"/>
      <c r="C233" s="31" t="s">
        <v>27</v>
      </c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37"/>
      <c r="V233" s="37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145"/>
      <c r="AP233" s="145"/>
      <c r="AQ233" s="145"/>
      <c r="AR233" s="146"/>
      <c r="AS233" s="146"/>
      <c r="AT233" s="146"/>
      <c r="AU233" s="37"/>
      <c r="AV233" s="37"/>
      <c r="AW233" s="37"/>
      <c r="AX233" s="37"/>
      <c r="AY233" s="37"/>
      <c r="AZ233" s="37"/>
      <c r="BA233" s="37"/>
      <c r="BB233" s="37"/>
      <c r="BC233" s="37"/>
    </row>
    <row r="234" spans="1:55" ht="24.95" customHeight="1" x14ac:dyDescent="0.25">
      <c r="A234" s="24" t="s">
        <v>61</v>
      </c>
      <c r="B234" s="24" t="str">
        <f>B159</f>
        <v>Безопасность жизнедеятельности</v>
      </c>
      <c r="C234" s="25" t="s">
        <v>24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37"/>
      <c r="V234" s="37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145"/>
      <c r="AP234" s="145"/>
      <c r="AQ234" s="145"/>
      <c r="AR234" s="146"/>
      <c r="AS234" s="146"/>
      <c r="AT234" s="146"/>
      <c r="AU234" s="37"/>
      <c r="AV234" s="37"/>
      <c r="AW234" s="37"/>
      <c r="AX234" s="37"/>
      <c r="AY234" s="37"/>
      <c r="AZ234" s="37"/>
      <c r="BA234" s="37"/>
      <c r="BB234" s="37"/>
      <c r="BC234" s="37"/>
    </row>
    <row r="235" spans="1:55" ht="24.95" customHeight="1" x14ac:dyDescent="0.25">
      <c r="A235" s="24"/>
      <c r="B235" s="24"/>
      <c r="C235" s="31" t="s">
        <v>27</v>
      </c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37"/>
      <c r="V235" s="37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145"/>
      <c r="AP235" s="145"/>
      <c r="AQ235" s="145"/>
      <c r="AR235" s="146"/>
      <c r="AS235" s="146"/>
      <c r="AT235" s="146"/>
      <c r="AU235" s="37"/>
      <c r="AV235" s="37"/>
      <c r="AW235" s="37"/>
      <c r="AX235" s="37"/>
      <c r="AY235" s="37"/>
      <c r="AZ235" s="37"/>
      <c r="BA235" s="37"/>
      <c r="BB235" s="37"/>
      <c r="BC235" s="37"/>
    </row>
    <row r="236" spans="1:55" ht="24.95" customHeight="1" x14ac:dyDescent="0.25">
      <c r="A236" s="24" t="str">
        <f>A161</f>
        <v>ОП.07</v>
      </c>
      <c r="B236" s="24" t="str">
        <f>B161</f>
        <v>Иностранный  язык в профессиональной деятельности</v>
      </c>
      <c r="C236" s="25" t="s">
        <v>24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37"/>
      <c r="V236" s="37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145"/>
      <c r="AP236" s="145"/>
      <c r="AQ236" s="145"/>
      <c r="AR236" s="146"/>
      <c r="AS236" s="146"/>
      <c r="AT236" s="146"/>
      <c r="AU236" s="37"/>
      <c r="AV236" s="37"/>
      <c r="AW236" s="37"/>
      <c r="AX236" s="37"/>
      <c r="AY236" s="37"/>
      <c r="AZ236" s="37"/>
      <c r="BA236" s="37"/>
      <c r="BB236" s="37"/>
      <c r="BC236" s="37"/>
    </row>
    <row r="237" spans="1:55" ht="24.95" customHeight="1" x14ac:dyDescent="0.25">
      <c r="A237" s="24"/>
      <c r="B237" s="24"/>
      <c r="C237" s="31" t="s">
        <v>27</v>
      </c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37"/>
      <c r="V237" s="37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145"/>
      <c r="AP237" s="145"/>
      <c r="AQ237" s="145"/>
      <c r="AR237" s="146"/>
      <c r="AS237" s="146"/>
      <c r="AT237" s="146"/>
      <c r="AU237" s="37"/>
      <c r="AV237" s="37"/>
      <c r="AW237" s="37"/>
      <c r="AX237" s="37"/>
      <c r="AY237" s="37"/>
      <c r="AZ237" s="37"/>
      <c r="BA237" s="37"/>
      <c r="BB237" s="37"/>
      <c r="BC237" s="37"/>
    </row>
    <row r="238" spans="1:55" ht="24.95" customHeight="1" x14ac:dyDescent="0.25">
      <c r="A238" s="24" t="str">
        <f>A163</f>
        <v>ОП.08</v>
      </c>
      <c r="B238" s="24" t="str">
        <f>B163</f>
        <v>Основы деловой культуры</v>
      </c>
      <c r="C238" s="25" t="s">
        <v>24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37"/>
      <c r="V238" s="37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145"/>
      <c r="AP238" s="145"/>
      <c r="AQ238" s="145"/>
      <c r="AR238" s="146"/>
      <c r="AS238" s="146"/>
      <c r="AT238" s="146"/>
      <c r="AU238" s="37"/>
      <c r="AV238" s="37"/>
      <c r="AW238" s="37"/>
      <c r="AX238" s="37"/>
      <c r="AY238" s="37"/>
      <c r="AZ238" s="37"/>
      <c r="BA238" s="37"/>
      <c r="BB238" s="37"/>
      <c r="BC238" s="37"/>
    </row>
    <row r="239" spans="1:55" ht="24.95" customHeight="1" x14ac:dyDescent="0.25">
      <c r="A239" s="24"/>
      <c r="B239" s="24"/>
      <c r="C239" s="25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55"/>
      <c r="R239" s="55"/>
      <c r="S239" s="55"/>
      <c r="T239" s="55"/>
      <c r="U239" s="37"/>
      <c r="V239" s="37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145"/>
      <c r="AP239" s="145"/>
      <c r="AQ239" s="145"/>
      <c r="AR239" s="146"/>
      <c r="AS239" s="146"/>
      <c r="AT239" s="146"/>
      <c r="AU239" s="37"/>
      <c r="AV239" s="37"/>
      <c r="AW239" s="37"/>
      <c r="AX239" s="37"/>
      <c r="AY239" s="37"/>
      <c r="AZ239" s="37"/>
      <c r="BA239" s="37"/>
      <c r="BB239" s="37"/>
      <c r="BC239" s="37"/>
    </row>
    <row r="240" spans="1:55" ht="24.95" customHeight="1" x14ac:dyDescent="0.25">
      <c r="A240" s="56" t="s">
        <v>45</v>
      </c>
      <c r="B240" s="56" t="s">
        <v>64</v>
      </c>
      <c r="C240" s="57" t="s">
        <v>24</v>
      </c>
      <c r="D240" s="58">
        <f>D242+D254+D266+D278</f>
        <v>30</v>
      </c>
      <c r="E240" s="58">
        <f t="shared" ref="E240:AN241" si="37">E242+E254+E266+E278</f>
        <v>30</v>
      </c>
      <c r="F240" s="58">
        <f t="shared" si="37"/>
        <v>30</v>
      </c>
      <c r="G240" s="58">
        <f t="shared" si="37"/>
        <v>30</v>
      </c>
      <c r="H240" s="58">
        <f t="shared" si="37"/>
        <v>30</v>
      </c>
      <c r="I240" s="58">
        <f t="shared" si="37"/>
        <v>36</v>
      </c>
      <c r="J240" s="58">
        <f t="shared" si="37"/>
        <v>36</v>
      </c>
      <c r="K240" s="58">
        <f t="shared" si="37"/>
        <v>36</v>
      </c>
      <c r="L240" s="58">
        <f t="shared" si="37"/>
        <v>36</v>
      </c>
      <c r="M240" s="58">
        <f t="shared" si="37"/>
        <v>36</v>
      </c>
      <c r="N240" s="58">
        <f t="shared" si="37"/>
        <v>36</v>
      </c>
      <c r="O240" s="58">
        <f t="shared" si="37"/>
        <v>36</v>
      </c>
      <c r="P240" s="58">
        <f t="shared" si="37"/>
        <v>36</v>
      </c>
      <c r="Q240" s="58">
        <f t="shared" si="37"/>
        <v>36</v>
      </c>
      <c r="R240" s="58">
        <f t="shared" si="37"/>
        <v>36</v>
      </c>
      <c r="S240" s="58">
        <f t="shared" si="37"/>
        <v>36</v>
      </c>
      <c r="T240" s="58">
        <f t="shared" si="37"/>
        <v>36</v>
      </c>
      <c r="U240" s="37"/>
      <c r="V240" s="37"/>
      <c r="W240" s="58">
        <f t="shared" si="37"/>
        <v>36</v>
      </c>
      <c r="X240" s="58">
        <f t="shared" si="37"/>
        <v>36</v>
      </c>
      <c r="Y240" s="58">
        <f t="shared" si="37"/>
        <v>36</v>
      </c>
      <c r="Z240" s="58">
        <f t="shared" si="37"/>
        <v>36</v>
      </c>
      <c r="AA240" s="58">
        <f t="shared" si="37"/>
        <v>36</v>
      </c>
      <c r="AB240" s="58">
        <f t="shared" si="37"/>
        <v>36</v>
      </c>
      <c r="AC240" s="58">
        <f t="shared" si="37"/>
        <v>36</v>
      </c>
      <c r="AD240" s="58">
        <f t="shared" si="37"/>
        <v>36</v>
      </c>
      <c r="AE240" s="58">
        <f t="shared" si="37"/>
        <v>36</v>
      </c>
      <c r="AF240" s="58">
        <f t="shared" si="37"/>
        <v>36</v>
      </c>
      <c r="AG240" s="58">
        <f t="shared" si="37"/>
        <v>36</v>
      </c>
      <c r="AH240" s="58">
        <f t="shared" si="37"/>
        <v>36</v>
      </c>
      <c r="AI240" s="58">
        <f t="shared" si="37"/>
        <v>36</v>
      </c>
      <c r="AJ240" s="58">
        <f t="shared" si="37"/>
        <v>36</v>
      </c>
      <c r="AK240" s="58">
        <f t="shared" si="37"/>
        <v>36</v>
      </c>
      <c r="AL240" s="58">
        <f t="shared" si="37"/>
        <v>36</v>
      </c>
      <c r="AM240" s="58">
        <f t="shared" si="37"/>
        <v>36</v>
      </c>
      <c r="AN240" s="58">
        <f t="shared" si="37"/>
        <v>36</v>
      </c>
      <c r="AO240" s="143"/>
      <c r="AP240" s="143"/>
      <c r="AQ240" s="143"/>
      <c r="AR240" s="144"/>
      <c r="AS240" s="144"/>
      <c r="AT240" s="144"/>
      <c r="AU240" s="28"/>
      <c r="AV240" s="28"/>
      <c r="AW240" s="28"/>
      <c r="AX240" s="28"/>
      <c r="AY240" s="28"/>
      <c r="AZ240" s="28"/>
      <c r="BA240" s="28"/>
      <c r="BB240" s="28"/>
      <c r="BC240" s="28"/>
    </row>
    <row r="241" spans="1:55" ht="24.95" customHeight="1" x14ac:dyDescent="0.25">
      <c r="A241" s="24"/>
      <c r="B241" s="24"/>
      <c r="C241" s="25" t="s">
        <v>37</v>
      </c>
      <c r="D241" s="59">
        <f>D243+D255+D267+D279</f>
        <v>14</v>
      </c>
      <c r="E241" s="59">
        <f t="shared" si="37"/>
        <v>14</v>
      </c>
      <c r="F241" s="59">
        <f t="shared" si="37"/>
        <v>14</v>
      </c>
      <c r="G241" s="59">
        <f t="shared" si="37"/>
        <v>14</v>
      </c>
      <c r="H241" s="59">
        <f t="shared" si="37"/>
        <v>14</v>
      </c>
      <c r="I241" s="59">
        <f t="shared" si="37"/>
        <v>0</v>
      </c>
      <c r="J241" s="59">
        <f t="shared" si="37"/>
        <v>0</v>
      </c>
      <c r="K241" s="59">
        <f t="shared" si="37"/>
        <v>0</v>
      </c>
      <c r="L241" s="59">
        <f t="shared" si="37"/>
        <v>0</v>
      </c>
      <c r="M241" s="59">
        <f t="shared" si="37"/>
        <v>0</v>
      </c>
      <c r="N241" s="59">
        <f t="shared" si="37"/>
        <v>0</v>
      </c>
      <c r="O241" s="59">
        <f t="shared" si="37"/>
        <v>0</v>
      </c>
      <c r="P241" s="59">
        <f t="shared" si="37"/>
        <v>0</v>
      </c>
      <c r="Q241" s="59">
        <f t="shared" si="37"/>
        <v>0</v>
      </c>
      <c r="R241" s="59">
        <f t="shared" si="37"/>
        <v>0</v>
      </c>
      <c r="S241" s="59">
        <f t="shared" si="37"/>
        <v>0</v>
      </c>
      <c r="T241" s="59">
        <f t="shared" si="37"/>
        <v>0</v>
      </c>
      <c r="U241" s="37"/>
      <c r="V241" s="37"/>
      <c r="W241" s="59">
        <f t="shared" si="37"/>
        <v>0</v>
      </c>
      <c r="X241" s="59">
        <f t="shared" si="37"/>
        <v>0</v>
      </c>
      <c r="Y241" s="59">
        <f t="shared" si="37"/>
        <v>0</v>
      </c>
      <c r="Z241" s="59">
        <f t="shared" si="37"/>
        <v>0</v>
      </c>
      <c r="AA241" s="59">
        <f t="shared" si="37"/>
        <v>0</v>
      </c>
      <c r="AB241" s="59">
        <f t="shared" si="37"/>
        <v>0</v>
      </c>
      <c r="AC241" s="59">
        <f t="shared" si="37"/>
        <v>0</v>
      </c>
      <c r="AD241" s="59">
        <f t="shared" si="37"/>
        <v>0</v>
      </c>
      <c r="AE241" s="59">
        <f t="shared" si="37"/>
        <v>0</v>
      </c>
      <c r="AF241" s="59">
        <f t="shared" si="37"/>
        <v>0</v>
      </c>
      <c r="AG241" s="59">
        <f t="shared" si="37"/>
        <v>0</v>
      </c>
      <c r="AH241" s="59">
        <f t="shared" si="37"/>
        <v>0</v>
      </c>
      <c r="AI241" s="59">
        <f t="shared" si="37"/>
        <v>0</v>
      </c>
      <c r="AJ241" s="59">
        <f t="shared" si="37"/>
        <v>0</v>
      </c>
      <c r="AK241" s="59">
        <f t="shared" si="37"/>
        <v>0</v>
      </c>
      <c r="AL241" s="59">
        <f t="shared" si="37"/>
        <v>0</v>
      </c>
      <c r="AM241" s="59">
        <f t="shared" si="37"/>
        <v>0</v>
      </c>
      <c r="AN241" s="59">
        <f t="shared" si="37"/>
        <v>0</v>
      </c>
      <c r="AO241" s="143"/>
      <c r="AP241" s="143"/>
      <c r="AQ241" s="143"/>
      <c r="AR241" s="144"/>
      <c r="AS241" s="144"/>
      <c r="AT241" s="144"/>
      <c r="AU241" s="28"/>
      <c r="AV241" s="28"/>
      <c r="AW241" s="28"/>
      <c r="AX241" s="28"/>
      <c r="AY241" s="28"/>
      <c r="AZ241" s="28"/>
      <c r="BA241" s="28"/>
      <c r="BB241" s="28"/>
      <c r="BC241" s="28"/>
    </row>
    <row r="242" spans="1:55" ht="24.95" customHeight="1" x14ac:dyDescent="0.25">
      <c r="A242" s="56" t="str">
        <f>A167</f>
        <v xml:space="preserve">        ПМ.01           </v>
      </c>
      <c r="B242" s="56" t="str">
        <f>B167</f>
        <v xml:space="preserve">Наладка автоматических линий и агрегатных станков.
</v>
      </c>
      <c r="C242" s="57" t="s">
        <v>24</v>
      </c>
      <c r="D242" s="110">
        <f>D244+D246+D248+D250+D252</f>
        <v>3</v>
      </c>
      <c r="E242" s="110">
        <f t="shared" ref="E242:R243" si="38">E244+E246+E248+E250+E252</f>
        <v>3</v>
      </c>
      <c r="F242" s="110">
        <f t="shared" si="38"/>
        <v>3</v>
      </c>
      <c r="G242" s="110">
        <f t="shared" si="38"/>
        <v>3</v>
      </c>
      <c r="H242" s="110">
        <f t="shared" si="38"/>
        <v>3</v>
      </c>
      <c r="I242" s="110">
        <f t="shared" si="38"/>
        <v>36</v>
      </c>
      <c r="J242" s="110">
        <f t="shared" si="38"/>
        <v>0</v>
      </c>
      <c r="K242" s="110">
        <f t="shared" si="38"/>
        <v>0</v>
      </c>
      <c r="L242" s="110">
        <f t="shared" si="38"/>
        <v>0</v>
      </c>
      <c r="M242" s="110">
        <f t="shared" si="38"/>
        <v>0</v>
      </c>
      <c r="N242" s="110">
        <f t="shared" si="38"/>
        <v>0</v>
      </c>
      <c r="O242" s="110">
        <f t="shared" si="38"/>
        <v>0</v>
      </c>
      <c r="P242" s="110">
        <f t="shared" si="38"/>
        <v>0</v>
      </c>
      <c r="Q242" s="110">
        <f t="shared" si="38"/>
        <v>0</v>
      </c>
      <c r="R242" s="110">
        <f t="shared" si="38"/>
        <v>0</v>
      </c>
      <c r="S242" s="110">
        <f>S244+S246+S248+S250+S252</f>
        <v>0</v>
      </c>
      <c r="T242" s="110">
        <f>T244+T246+T248+T250+T252</f>
        <v>0</v>
      </c>
      <c r="U242" s="37"/>
      <c r="V242" s="37"/>
      <c r="W242" s="110">
        <f t="shared" ref="W242:AN243" si="39">W244+W246+W248+W250+W252</f>
        <v>0</v>
      </c>
      <c r="X242" s="110">
        <f t="shared" si="39"/>
        <v>0</v>
      </c>
      <c r="Y242" s="110">
        <f t="shared" si="39"/>
        <v>0</v>
      </c>
      <c r="Z242" s="110">
        <f t="shared" si="39"/>
        <v>0</v>
      </c>
      <c r="AA242" s="110">
        <f t="shared" si="39"/>
        <v>0</v>
      </c>
      <c r="AB242" s="110">
        <f t="shared" si="39"/>
        <v>0</v>
      </c>
      <c r="AC242" s="110">
        <f t="shared" si="39"/>
        <v>0</v>
      </c>
      <c r="AD242" s="110">
        <f t="shared" si="39"/>
        <v>0</v>
      </c>
      <c r="AE242" s="110">
        <f t="shared" si="39"/>
        <v>0</v>
      </c>
      <c r="AF242" s="110">
        <f t="shared" si="39"/>
        <v>0</v>
      </c>
      <c r="AG242" s="110">
        <f t="shared" si="39"/>
        <v>0</v>
      </c>
      <c r="AH242" s="110">
        <f t="shared" si="39"/>
        <v>0</v>
      </c>
      <c r="AI242" s="110">
        <f t="shared" si="39"/>
        <v>0</v>
      </c>
      <c r="AJ242" s="110">
        <f t="shared" si="39"/>
        <v>0</v>
      </c>
      <c r="AK242" s="110">
        <f t="shared" si="39"/>
        <v>0</v>
      </c>
      <c r="AL242" s="110">
        <f t="shared" si="39"/>
        <v>0</v>
      </c>
      <c r="AM242" s="110">
        <f t="shared" si="39"/>
        <v>0</v>
      </c>
      <c r="AN242" s="110">
        <f t="shared" si="39"/>
        <v>0</v>
      </c>
      <c r="AO242" s="145"/>
      <c r="AP242" s="145"/>
      <c r="AQ242" s="145"/>
      <c r="AR242" s="146"/>
      <c r="AS242" s="146"/>
      <c r="AT242" s="146"/>
      <c r="AU242" s="28"/>
      <c r="AV242" s="28"/>
      <c r="AW242" s="28"/>
      <c r="AX242" s="28"/>
      <c r="AY242" s="28"/>
      <c r="AZ242" s="28"/>
      <c r="BA242" s="28"/>
      <c r="BB242" s="28"/>
      <c r="BC242" s="28"/>
    </row>
    <row r="243" spans="1:55" ht="24.95" customHeight="1" x14ac:dyDescent="0.25">
      <c r="A243" s="24"/>
      <c r="B243" s="24"/>
      <c r="C243" s="25" t="s">
        <v>37</v>
      </c>
      <c r="D243" s="55">
        <f>D245+D247+D249+D251+D253</f>
        <v>3</v>
      </c>
      <c r="E243" s="55">
        <f t="shared" si="38"/>
        <v>3</v>
      </c>
      <c r="F243" s="55">
        <f t="shared" si="38"/>
        <v>3</v>
      </c>
      <c r="G243" s="55">
        <f t="shared" si="38"/>
        <v>3</v>
      </c>
      <c r="H243" s="55">
        <f t="shared" si="38"/>
        <v>3</v>
      </c>
      <c r="I243" s="55">
        <f t="shared" si="38"/>
        <v>0</v>
      </c>
      <c r="J243" s="55">
        <f t="shared" si="38"/>
        <v>0</v>
      </c>
      <c r="K243" s="55">
        <f t="shared" si="38"/>
        <v>0</v>
      </c>
      <c r="L243" s="55">
        <f t="shared" si="38"/>
        <v>0</v>
      </c>
      <c r="M243" s="55">
        <f t="shared" si="38"/>
        <v>0</v>
      </c>
      <c r="N243" s="55">
        <f t="shared" si="38"/>
        <v>0</v>
      </c>
      <c r="O243" s="55">
        <f t="shared" si="38"/>
        <v>0</v>
      </c>
      <c r="P243" s="55">
        <f t="shared" si="38"/>
        <v>0</v>
      </c>
      <c r="Q243" s="55">
        <f t="shared" si="38"/>
        <v>0</v>
      </c>
      <c r="R243" s="55">
        <f t="shared" si="38"/>
        <v>0</v>
      </c>
      <c r="S243" s="55">
        <f>S245+S247+S249+S251+S253</f>
        <v>0</v>
      </c>
      <c r="T243" s="55">
        <f>T245+T247+T249+T251+T253</f>
        <v>0</v>
      </c>
      <c r="U243" s="37"/>
      <c r="V243" s="37"/>
      <c r="W243" s="55">
        <f t="shared" si="39"/>
        <v>0</v>
      </c>
      <c r="X243" s="55">
        <f t="shared" si="39"/>
        <v>0</v>
      </c>
      <c r="Y243" s="55">
        <f t="shared" si="39"/>
        <v>0</v>
      </c>
      <c r="Z243" s="55">
        <f t="shared" si="39"/>
        <v>0</v>
      </c>
      <c r="AA243" s="55">
        <f t="shared" si="39"/>
        <v>0</v>
      </c>
      <c r="AB243" s="55">
        <f t="shared" si="39"/>
        <v>0</v>
      </c>
      <c r="AC243" s="55">
        <f t="shared" si="39"/>
        <v>0</v>
      </c>
      <c r="AD243" s="55">
        <f t="shared" si="39"/>
        <v>0</v>
      </c>
      <c r="AE243" s="55">
        <f t="shared" si="39"/>
        <v>0</v>
      </c>
      <c r="AF243" s="55">
        <f t="shared" si="39"/>
        <v>0</v>
      </c>
      <c r="AG243" s="55">
        <f t="shared" si="39"/>
        <v>0</v>
      </c>
      <c r="AH243" s="55">
        <f t="shared" si="39"/>
        <v>0</v>
      </c>
      <c r="AI243" s="55">
        <f t="shared" si="39"/>
        <v>0</v>
      </c>
      <c r="AJ243" s="55">
        <f t="shared" si="39"/>
        <v>0</v>
      </c>
      <c r="AK243" s="55">
        <f t="shared" si="39"/>
        <v>0</v>
      </c>
      <c r="AL243" s="55">
        <f t="shared" si="39"/>
        <v>0</v>
      </c>
      <c r="AM243" s="55">
        <f t="shared" si="39"/>
        <v>0</v>
      </c>
      <c r="AN243" s="55">
        <f t="shared" si="39"/>
        <v>0</v>
      </c>
      <c r="AO243" s="145"/>
      <c r="AP243" s="145"/>
      <c r="AQ243" s="145"/>
      <c r="AR243" s="146"/>
      <c r="AS243" s="146"/>
      <c r="AT243" s="146"/>
      <c r="AU243" s="28"/>
      <c r="AV243" s="28"/>
      <c r="AW243" s="28"/>
      <c r="AX243" s="28"/>
      <c r="AY243" s="28"/>
      <c r="AZ243" s="28"/>
      <c r="BA243" s="28"/>
      <c r="BB243" s="28"/>
      <c r="BC243" s="28"/>
    </row>
    <row r="244" spans="1:55" ht="24.95" customHeight="1" x14ac:dyDescent="0.25">
      <c r="A244" s="24" t="str">
        <f>A169</f>
        <v xml:space="preserve">МДК.01.01   </v>
      </c>
      <c r="B244" s="65" t="str">
        <f>B169</f>
        <v>Устройство автоматических линий и агрегатных станков.</v>
      </c>
      <c r="C244" s="66" t="s">
        <v>24</v>
      </c>
      <c r="D244" s="67">
        <v>1</v>
      </c>
      <c r="E244" s="67">
        <v>1</v>
      </c>
      <c r="F244" s="67">
        <v>1</v>
      </c>
      <c r="G244" s="67">
        <v>1</v>
      </c>
      <c r="H244" s="67">
        <v>1</v>
      </c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37"/>
      <c r="V244" s="3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145"/>
      <c r="AP244" s="145"/>
      <c r="AQ244" s="145"/>
      <c r="AR244" s="146"/>
      <c r="AS244" s="146"/>
      <c r="AT244" s="146"/>
      <c r="AU244" s="28"/>
      <c r="AV244" s="28"/>
      <c r="AW244" s="28"/>
      <c r="AX244" s="28"/>
      <c r="AY244" s="28"/>
      <c r="AZ244" s="28"/>
      <c r="BA244" s="28"/>
      <c r="BB244" s="28"/>
      <c r="BC244" s="28"/>
    </row>
    <row r="245" spans="1:55" ht="24.95" customHeight="1" x14ac:dyDescent="0.25">
      <c r="A245" s="24"/>
      <c r="B245" s="24"/>
      <c r="C245" s="25" t="s">
        <v>37</v>
      </c>
      <c r="D245" s="36">
        <v>1</v>
      </c>
      <c r="E245" s="36">
        <v>1</v>
      </c>
      <c r="F245" s="36">
        <v>1</v>
      </c>
      <c r="G245" s="36">
        <v>1</v>
      </c>
      <c r="H245" s="36">
        <v>1</v>
      </c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7"/>
      <c r="V245" s="37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147"/>
      <c r="AP245" s="147"/>
      <c r="AQ245" s="147"/>
      <c r="AR245" s="146"/>
      <c r="AS245" s="146"/>
      <c r="AT245" s="146"/>
      <c r="AU245" s="28"/>
      <c r="AV245" s="28"/>
      <c r="AW245" s="28"/>
      <c r="AX245" s="28"/>
      <c r="AY245" s="28"/>
      <c r="AZ245" s="28"/>
      <c r="BA245" s="28"/>
      <c r="BB245" s="28"/>
      <c r="BC245" s="28"/>
    </row>
    <row r="246" spans="1:55" ht="24.95" customHeight="1" x14ac:dyDescent="0.25">
      <c r="A246" s="24" t="str">
        <f>A171</f>
        <v>МДК.01.02</v>
      </c>
      <c r="B246" s="65" t="str">
        <f>B171</f>
        <v>Технология ремонта и наладки автоматических линий и агрегатных станков</v>
      </c>
      <c r="C246" s="66" t="s">
        <v>24</v>
      </c>
      <c r="D246" s="67">
        <v>1</v>
      </c>
      <c r="E246" s="67">
        <v>1</v>
      </c>
      <c r="F246" s="67">
        <v>1</v>
      </c>
      <c r="G246" s="67">
        <v>1</v>
      </c>
      <c r="H246" s="67">
        <v>1</v>
      </c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37"/>
      <c r="V246" s="37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47"/>
      <c r="AP246" s="147"/>
      <c r="AQ246" s="147"/>
      <c r="AR246" s="148"/>
      <c r="AS246" s="148"/>
      <c r="AT246" s="148"/>
      <c r="AU246" s="28"/>
      <c r="AV246" s="28"/>
      <c r="AW246" s="28"/>
      <c r="AX246" s="28"/>
      <c r="AY246" s="28"/>
      <c r="AZ246" s="28"/>
      <c r="BA246" s="28"/>
      <c r="BB246" s="28"/>
      <c r="BC246" s="54"/>
    </row>
    <row r="247" spans="1:55" ht="24.95" customHeight="1" x14ac:dyDescent="0.25">
      <c r="A247" s="24"/>
      <c r="B247" s="24"/>
      <c r="C247" s="25" t="s">
        <v>37</v>
      </c>
      <c r="D247" s="36">
        <v>1</v>
      </c>
      <c r="E247" s="36">
        <v>1</v>
      </c>
      <c r="F247" s="36">
        <v>1</v>
      </c>
      <c r="G247" s="36">
        <v>1</v>
      </c>
      <c r="H247" s="36">
        <v>1</v>
      </c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7"/>
      <c r="V247" s="37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147"/>
      <c r="AP247" s="147"/>
      <c r="AQ247" s="147"/>
      <c r="AR247" s="146"/>
      <c r="AS247" s="146"/>
      <c r="AT247" s="146"/>
      <c r="AU247" s="28"/>
      <c r="AV247" s="28"/>
      <c r="AW247" s="28"/>
      <c r="AX247" s="28"/>
      <c r="AY247" s="28"/>
      <c r="AZ247" s="28"/>
      <c r="BA247" s="28"/>
      <c r="BB247" s="28"/>
      <c r="BC247" s="54"/>
    </row>
    <row r="248" spans="1:55" ht="24.95" customHeight="1" x14ac:dyDescent="0.25">
      <c r="A248" s="24" t="str">
        <f>A173</f>
        <v>МДК 01.03</v>
      </c>
      <c r="B248" s="65" t="str">
        <f>B173</f>
        <v>Машиностроительное черчение</v>
      </c>
      <c r="C248" s="66" t="s">
        <v>24</v>
      </c>
      <c r="D248" s="114">
        <v>1</v>
      </c>
      <c r="E248" s="114">
        <v>1</v>
      </c>
      <c r="F248" s="114">
        <v>1</v>
      </c>
      <c r="G248" s="114">
        <v>1</v>
      </c>
      <c r="H248" s="114">
        <v>1</v>
      </c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37"/>
      <c r="V248" s="37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47"/>
      <c r="AP248" s="147"/>
      <c r="AQ248" s="147"/>
      <c r="AR248" s="148"/>
      <c r="AS248" s="148"/>
      <c r="AT248" s="148"/>
      <c r="AU248" s="28"/>
      <c r="AV248" s="28"/>
      <c r="AW248" s="28"/>
      <c r="AX248" s="28"/>
      <c r="AY248" s="28"/>
      <c r="AZ248" s="28"/>
      <c r="BA248" s="28"/>
      <c r="BB248" s="28"/>
      <c r="BC248" s="54"/>
    </row>
    <row r="249" spans="1:55" ht="24.95" customHeight="1" x14ac:dyDescent="0.25">
      <c r="A249" s="24"/>
      <c r="B249" s="24"/>
      <c r="C249" s="25" t="s">
        <v>37</v>
      </c>
      <c r="D249" s="36">
        <v>1</v>
      </c>
      <c r="E249" s="36">
        <v>1</v>
      </c>
      <c r="F249" s="36">
        <v>1</v>
      </c>
      <c r="G249" s="36">
        <v>1</v>
      </c>
      <c r="H249" s="36">
        <v>1</v>
      </c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7"/>
      <c r="V249" s="37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147"/>
      <c r="AP249" s="147"/>
      <c r="AQ249" s="147"/>
      <c r="AR249" s="146"/>
      <c r="AS249" s="146"/>
      <c r="AT249" s="146"/>
      <c r="AU249" s="28"/>
      <c r="AV249" s="28"/>
      <c r="AW249" s="28"/>
      <c r="AX249" s="28"/>
      <c r="AY249" s="28"/>
      <c r="AZ249" s="28"/>
      <c r="BA249" s="28"/>
      <c r="BB249" s="28"/>
      <c r="BC249" s="54"/>
    </row>
    <row r="250" spans="1:55" ht="24.95" customHeight="1" x14ac:dyDescent="0.25">
      <c r="A250" s="150" t="str">
        <f>A175</f>
        <v>УП.01</v>
      </c>
      <c r="B250" s="150" t="str">
        <f>B175</f>
        <v>Учебная практика</v>
      </c>
      <c r="C250" s="151" t="s">
        <v>24</v>
      </c>
      <c r="D250" s="70"/>
      <c r="E250" s="70"/>
      <c r="F250" s="70"/>
      <c r="G250" s="70"/>
      <c r="H250" s="70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37"/>
      <c r="V250" s="37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47"/>
      <c r="AP250" s="147"/>
      <c r="AQ250" s="147"/>
      <c r="AR250" s="148"/>
      <c r="AS250" s="148"/>
      <c r="AT250" s="148"/>
      <c r="AU250" s="28"/>
      <c r="AV250" s="28"/>
      <c r="AW250" s="28"/>
      <c r="AX250" s="28"/>
      <c r="AY250" s="28"/>
      <c r="AZ250" s="28"/>
      <c r="BA250" s="28"/>
      <c r="BB250" s="28"/>
      <c r="BC250" s="54"/>
    </row>
    <row r="251" spans="1:55" ht="24.95" customHeight="1" x14ac:dyDescent="0.25">
      <c r="A251" s="24"/>
      <c r="B251" s="24"/>
      <c r="C251" s="25" t="s">
        <v>37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7"/>
      <c r="V251" s="37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147"/>
      <c r="AP251" s="147"/>
      <c r="AQ251" s="147"/>
      <c r="AR251" s="146"/>
      <c r="AS251" s="146"/>
      <c r="AT251" s="146"/>
      <c r="AU251" s="28"/>
      <c r="AV251" s="28"/>
      <c r="AW251" s="28"/>
      <c r="AX251" s="28"/>
      <c r="AY251" s="28"/>
      <c r="AZ251" s="28"/>
      <c r="BA251" s="28"/>
      <c r="BB251" s="28"/>
      <c r="BC251" s="54"/>
    </row>
    <row r="252" spans="1:55" ht="24.95" customHeight="1" x14ac:dyDescent="0.25">
      <c r="A252" s="99" t="str">
        <f>A177</f>
        <v>ПП.01</v>
      </c>
      <c r="B252" s="99" t="str">
        <f>B177</f>
        <v>Производственная практика</v>
      </c>
      <c r="C252" s="73" t="s">
        <v>24</v>
      </c>
      <c r="D252" s="120"/>
      <c r="E252" s="120"/>
      <c r="F252" s="120"/>
      <c r="G252" s="120"/>
      <c r="H252" s="120"/>
      <c r="I252" s="120">
        <v>36</v>
      </c>
      <c r="J252" s="120"/>
      <c r="K252" s="120"/>
      <c r="L252" s="74"/>
      <c r="M252" s="74"/>
      <c r="N252" s="74"/>
      <c r="O252" s="74"/>
      <c r="P252" s="74"/>
      <c r="Q252" s="74"/>
      <c r="R252" s="74"/>
      <c r="S252" s="74"/>
      <c r="T252" s="74"/>
      <c r="U252" s="37"/>
      <c r="V252" s="37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147"/>
      <c r="AP252" s="147"/>
      <c r="AQ252" s="147"/>
      <c r="AR252" s="148"/>
      <c r="AS252" s="148"/>
      <c r="AT252" s="148"/>
      <c r="AU252" s="28"/>
      <c r="AV252" s="28"/>
      <c r="AW252" s="28"/>
      <c r="AX252" s="28"/>
      <c r="AY252" s="28"/>
      <c r="AZ252" s="28"/>
      <c r="BA252" s="28"/>
      <c r="BB252" s="28"/>
      <c r="BC252" s="54"/>
    </row>
    <row r="253" spans="1:55" ht="24.95" customHeight="1" x14ac:dyDescent="0.25">
      <c r="A253" s="24"/>
      <c r="B253" s="24"/>
      <c r="C253" s="25" t="s">
        <v>37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7"/>
      <c r="V253" s="37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147"/>
      <c r="AP253" s="147"/>
      <c r="AQ253" s="147"/>
      <c r="AR253" s="146"/>
      <c r="AS253" s="146"/>
      <c r="AT253" s="146"/>
      <c r="AU253" s="28"/>
      <c r="AV253" s="28"/>
      <c r="AW253" s="28"/>
      <c r="AX253" s="28"/>
      <c r="AY253" s="28"/>
      <c r="AZ253" s="28"/>
      <c r="BA253" s="28"/>
      <c r="BB253" s="28"/>
      <c r="BC253" s="54"/>
    </row>
    <row r="254" spans="1:55" ht="24.95" customHeight="1" x14ac:dyDescent="0.25">
      <c r="A254" s="60" t="str">
        <f>A179</f>
        <v>ПМ.02</v>
      </c>
      <c r="B254" s="60" t="str">
        <f>B179</f>
        <v>Наладка автоматов и полуавтоматов</v>
      </c>
      <c r="C254" s="60" t="s">
        <v>24</v>
      </c>
      <c r="D254" s="60">
        <f>D256+D258+D260+D262+D264</f>
        <v>4</v>
      </c>
      <c r="E254" s="60">
        <f t="shared" ref="E254:AO255" si="40">E256+E258+E260+E262+E264</f>
        <v>4</v>
      </c>
      <c r="F254" s="60">
        <f t="shared" si="40"/>
        <v>4</v>
      </c>
      <c r="G254" s="60">
        <f t="shared" si="40"/>
        <v>4</v>
      </c>
      <c r="H254" s="60">
        <f t="shared" si="40"/>
        <v>4</v>
      </c>
      <c r="I254" s="60">
        <f t="shared" si="40"/>
        <v>0</v>
      </c>
      <c r="J254" s="60">
        <f t="shared" si="40"/>
        <v>36</v>
      </c>
      <c r="K254" s="60">
        <f t="shared" si="40"/>
        <v>0</v>
      </c>
      <c r="L254" s="60">
        <f t="shared" si="40"/>
        <v>0</v>
      </c>
      <c r="M254" s="60">
        <f t="shared" si="40"/>
        <v>0</v>
      </c>
      <c r="N254" s="60">
        <f t="shared" si="40"/>
        <v>0</v>
      </c>
      <c r="O254" s="60">
        <f t="shared" si="40"/>
        <v>0</v>
      </c>
      <c r="P254" s="60">
        <f t="shared" si="40"/>
        <v>0</v>
      </c>
      <c r="Q254" s="60">
        <f t="shared" si="40"/>
        <v>0</v>
      </c>
      <c r="R254" s="60">
        <f t="shared" si="40"/>
        <v>0</v>
      </c>
      <c r="S254" s="60">
        <f t="shared" si="40"/>
        <v>0</v>
      </c>
      <c r="T254" s="60">
        <f t="shared" si="40"/>
        <v>0</v>
      </c>
      <c r="U254" s="37"/>
      <c r="V254" s="37"/>
      <c r="W254" s="60">
        <f t="shared" si="40"/>
        <v>0</v>
      </c>
      <c r="X254" s="60">
        <f t="shared" si="40"/>
        <v>0</v>
      </c>
      <c r="Y254" s="60">
        <f t="shared" si="40"/>
        <v>0</v>
      </c>
      <c r="Z254" s="60">
        <f t="shared" si="40"/>
        <v>0</v>
      </c>
      <c r="AA254" s="60">
        <f t="shared" si="40"/>
        <v>0</v>
      </c>
      <c r="AB254" s="60">
        <f t="shared" si="40"/>
        <v>0</v>
      </c>
      <c r="AC254" s="60">
        <f t="shared" si="40"/>
        <v>0</v>
      </c>
      <c r="AD254" s="60">
        <f t="shared" si="40"/>
        <v>0</v>
      </c>
      <c r="AE254" s="60">
        <f t="shared" si="40"/>
        <v>0</v>
      </c>
      <c r="AF254" s="60">
        <f t="shared" si="40"/>
        <v>0</v>
      </c>
      <c r="AG254" s="60">
        <f t="shared" si="40"/>
        <v>0</v>
      </c>
      <c r="AH254" s="60">
        <f t="shared" si="40"/>
        <v>0</v>
      </c>
      <c r="AI254" s="60">
        <f t="shared" si="40"/>
        <v>0</v>
      </c>
      <c r="AJ254" s="60">
        <f t="shared" si="40"/>
        <v>0</v>
      </c>
      <c r="AK254" s="60">
        <f t="shared" si="40"/>
        <v>0</v>
      </c>
      <c r="AL254" s="60">
        <f t="shared" si="40"/>
        <v>0</v>
      </c>
      <c r="AM254" s="60">
        <f t="shared" si="40"/>
        <v>0</v>
      </c>
      <c r="AN254" s="60">
        <f t="shared" si="40"/>
        <v>0</v>
      </c>
      <c r="AO254" s="153">
        <f t="shared" si="40"/>
        <v>0</v>
      </c>
      <c r="AP254" s="153"/>
      <c r="AQ254" s="153"/>
      <c r="AR254" s="154"/>
      <c r="AS254" s="154"/>
      <c r="AT254" s="154"/>
      <c r="AU254" s="28"/>
      <c r="AV254" s="28"/>
      <c r="AW254" s="28"/>
      <c r="AX254" s="28"/>
      <c r="AY254" s="28"/>
      <c r="AZ254" s="28"/>
      <c r="BA254" s="28"/>
      <c r="BB254" s="28"/>
      <c r="BC254" s="54"/>
    </row>
    <row r="255" spans="1:55" ht="24.95" customHeight="1" x14ac:dyDescent="0.25">
      <c r="A255" s="100"/>
      <c r="B255" s="100"/>
      <c r="C255" s="25" t="s">
        <v>37</v>
      </c>
      <c r="D255" s="100">
        <f>D257+D259+D261+D263+D265</f>
        <v>5</v>
      </c>
      <c r="E255" s="100">
        <f t="shared" si="40"/>
        <v>5</v>
      </c>
      <c r="F255" s="100">
        <f t="shared" si="40"/>
        <v>5</v>
      </c>
      <c r="G255" s="100">
        <f t="shared" si="40"/>
        <v>5</v>
      </c>
      <c r="H255" s="100">
        <f t="shared" si="40"/>
        <v>5</v>
      </c>
      <c r="I255" s="100">
        <f t="shared" si="40"/>
        <v>0</v>
      </c>
      <c r="J255" s="100">
        <f t="shared" si="40"/>
        <v>0</v>
      </c>
      <c r="K255" s="100">
        <f t="shared" si="40"/>
        <v>0</v>
      </c>
      <c r="L255" s="100">
        <f t="shared" si="40"/>
        <v>0</v>
      </c>
      <c r="M255" s="100">
        <f t="shared" si="40"/>
        <v>0</v>
      </c>
      <c r="N255" s="100">
        <f t="shared" si="40"/>
        <v>0</v>
      </c>
      <c r="O255" s="100">
        <f t="shared" si="40"/>
        <v>0</v>
      </c>
      <c r="P255" s="100">
        <f t="shared" si="40"/>
        <v>0</v>
      </c>
      <c r="Q255" s="100">
        <f t="shared" si="40"/>
        <v>0</v>
      </c>
      <c r="R255" s="100">
        <f t="shared" si="40"/>
        <v>0</v>
      </c>
      <c r="S255" s="100">
        <f t="shared" si="40"/>
        <v>0</v>
      </c>
      <c r="T255" s="100">
        <f t="shared" si="40"/>
        <v>0</v>
      </c>
      <c r="U255" s="37"/>
      <c r="V255" s="37"/>
      <c r="W255" s="100">
        <f t="shared" si="40"/>
        <v>0</v>
      </c>
      <c r="X255" s="100">
        <f t="shared" si="40"/>
        <v>0</v>
      </c>
      <c r="Y255" s="100">
        <f t="shared" si="40"/>
        <v>0</v>
      </c>
      <c r="Z255" s="100">
        <f t="shared" si="40"/>
        <v>0</v>
      </c>
      <c r="AA255" s="100">
        <f t="shared" si="40"/>
        <v>0</v>
      </c>
      <c r="AB255" s="100">
        <f t="shared" si="40"/>
        <v>0</v>
      </c>
      <c r="AC255" s="100">
        <f t="shared" si="40"/>
        <v>0</v>
      </c>
      <c r="AD255" s="100">
        <f t="shared" si="40"/>
        <v>0</v>
      </c>
      <c r="AE255" s="100">
        <f t="shared" si="40"/>
        <v>0</v>
      </c>
      <c r="AF255" s="100">
        <f t="shared" si="40"/>
        <v>0</v>
      </c>
      <c r="AG255" s="100">
        <f t="shared" si="40"/>
        <v>0</v>
      </c>
      <c r="AH255" s="100">
        <f t="shared" si="40"/>
        <v>0</v>
      </c>
      <c r="AI255" s="100">
        <f t="shared" si="40"/>
        <v>0</v>
      </c>
      <c r="AJ255" s="100">
        <f t="shared" si="40"/>
        <v>0</v>
      </c>
      <c r="AK255" s="100">
        <f t="shared" si="40"/>
        <v>0</v>
      </c>
      <c r="AL255" s="100">
        <f t="shared" si="40"/>
        <v>0</v>
      </c>
      <c r="AM255" s="100">
        <f t="shared" si="40"/>
        <v>0</v>
      </c>
      <c r="AN255" s="100">
        <f t="shared" si="40"/>
        <v>0</v>
      </c>
      <c r="AO255" s="153">
        <f t="shared" si="40"/>
        <v>0</v>
      </c>
      <c r="AP255" s="153"/>
      <c r="AQ255" s="153"/>
      <c r="AR255" s="154"/>
      <c r="AS255" s="154"/>
      <c r="AT255" s="154"/>
      <c r="AU255" s="28"/>
      <c r="AV255" s="28"/>
      <c r="AW255" s="28"/>
      <c r="AX255" s="28"/>
      <c r="AY255" s="28"/>
      <c r="AZ255" s="28"/>
      <c r="BA255" s="28"/>
      <c r="BB255" s="28"/>
      <c r="BC255" s="54"/>
    </row>
    <row r="256" spans="1:55" ht="24.95" customHeight="1" x14ac:dyDescent="0.25">
      <c r="A256" s="65" t="str">
        <f>'[1]НАЛАДЧИК МЕХАНООБРАБОТКА'!A42</f>
        <v xml:space="preserve">МДК 02.01                 </v>
      </c>
      <c r="B256" s="65" t="str">
        <f>'[1]НАЛАДЧИК МЕХАНООБРАБОТКА'!B42</f>
        <v xml:space="preserve"> Устройство автоматов и полуавтоматов.                                                                </v>
      </c>
      <c r="C256" s="66" t="s">
        <v>24</v>
      </c>
      <c r="D256" s="65">
        <v>1</v>
      </c>
      <c r="E256" s="65">
        <v>1</v>
      </c>
      <c r="F256" s="65">
        <v>1</v>
      </c>
      <c r="G256" s="65">
        <v>1</v>
      </c>
      <c r="H256" s="65">
        <v>1</v>
      </c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37"/>
      <c r="V256" s="37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153"/>
      <c r="AP256" s="153"/>
      <c r="AQ256" s="153"/>
      <c r="AR256" s="154"/>
      <c r="AS256" s="154"/>
      <c r="AT256" s="154"/>
      <c r="AU256" s="28"/>
      <c r="AV256" s="28"/>
      <c r="AW256" s="28"/>
      <c r="AX256" s="28"/>
      <c r="AY256" s="28"/>
      <c r="AZ256" s="28"/>
      <c r="BA256" s="28"/>
      <c r="BB256" s="28"/>
      <c r="BC256" s="54"/>
    </row>
    <row r="257" spans="1:55" ht="24.95" customHeight="1" x14ac:dyDescent="0.25">
      <c r="A257" s="100"/>
      <c r="B257" s="100"/>
      <c r="C257" s="25" t="s">
        <v>37</v>
      </c>
      <c r="D257" s="100">
        <v>1</v>
      </c>
      <c r="E257" s="100">
        <v>1</v>
      </c>
      <c r="F257" s="100">
        <v>1</v>
      </c>
      <c r="G257" s="100">
        <v>1</v>
      </c>
      <c r="H257" s="100">
        <v>1</v>
      </c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37"/>
      <c r="V257" s="37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53"/>
      <c r="AP257" s="153"/>
      <c r="AQ257" s="153"/>
      <c r="AR257" s="154"/>
      <c r="AS257" s="154"/>
      <c r="AT257" s="154"/>
      <c r="AU257" s="28"/>
      <c r="AV257" s="28"/>
      <c r="AW257" s="28"/>
      <c r="AX257" s="28"/>
      <c r="AY257" s="28"/>
      <c r="AZ257" s="28"/>
      <c r="BA257" s="28"/>
      <c r="BB257" s="28"/>
      <c r="BC257" s="54"/>
    </row>
    <row r="258" spans="1:55" ht="24.95" customHeight="1" x14ac:dyDescent="0.25">
      <c r="A258" s="65" t="str">
        <f>'[1]НАЛАДЧИК МЕХАНООБРАБОТКА'!A43</f>
        <v>МДК.02.02</v>
      </c>
      <c r="B258" s="65" t="str">
        <f>'[1]НАЛАДЧИК МЕХАНООБРАБОТКА'!B43</f>
        <v>Технология работ по наладке автоматов и полуавтоматов</v>
      </c>
      <c r="C258" s="66" t="s">
        <v>24</v>
      </c>
      <c r="D258" s="65">
        <v>1</v>
      </c>
      <c r="E258" s="65">
        <v>1</v>
      </c>
      <c r="F258" s="65">
        <v>1</v>
      </c>
      <c r="G258" s="65">
        <v>1</v>
      </c>
      <c r="H258" s="65">
        <v>1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37"/>
      <c r="V258" s="37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153"/>
      <c r="AP258" s="153"/>
      <c r="AQ258" s="153"/>
      <c r="AR258" s="154"/>
      <c r="AS258" s="154"/>
      <c r="AT258" s="154"/>
      <c r="AU258" s="28"/>
      <c r="AV258" s="28"/>
      <c r="AW258" s="28"/>
      <c r="AX258" s="28"/>
      <c r="AY258" s="28"/>
      <c r="AZ258" s="28"/>
      <c r="BA258" s="28"/>
      <c r="BB258" s="28"/>
      <c r="BC258" s="54"/>
    </row>
    <row r="259" spans="1:55" ht="24.95" customHeight="1" x14ac:dyDescent="0.25">
      <c r="A259" s="100"/>
      <c r="B259" s="100"/>
      <c r="C259" s="25" t="s">
        <v>37</v>
      </c>
      <c r="D259" s="100">
        <v>1</v>
      </c>
      <c r="E259" s="100">
        <v>1</v>
      </c>
      <c r="F259" s="100">
        <v>1</v>
      </c>
      <c r="G259" s="100">
        <v>1</v>
      </c>
      <c r="H259" s="100">
        <v>1</v>
      </c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37"/>
      <c r="V259" s="37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53"/>
      <c r="AP259" s="153"/>
      <c r="AQ259" s="153"/>
      <c r="AR259" s="154"/>
      <c r="AS259" s="154"/>
      <c r="AT259" s="154"/>
      <c r="AU259" s="28"/>
      <c r="AV259" s="28"/>
      <c r="AW259" s="28"/>
      <c r="AX259" s="28"/>
      <c r="AY259" s="28"/>
      <c r="AZ259" s="28"/>
      <c r="BA259" s="28"/>
      <c r="BB259" s="28"/>
      <c r="BC259" s="54"/>
    </row>
    <row r="260" spans="1:55" ht="24.95" customHeight="1" x14ac:dyDescent="0.25">
      <c r="A260" s="65" t="str">
        <f>'[1]НАЛАДЧИК МЕХАНООБРАБОТКА'!A44</f>
        <v>МДК.02.03</v>
      </c>
      <c r="B260" s="65" t="str">
        <f>'[1]НАЛАДЧИК МЕХАНООБРАБОТКА'!B44</f>
        <v>Машиностроительное черчение</v>
      </c>
      <c r="C260" s="66" t="s">
        <v>24</v>
      </c>
      <c r="D260" s="65">
        <v>2</v>
      </c>
      <c r="E260" s="65">
        <v>2</v>
      </c>
      <c r="F260" s="65">
        <v>2</v>
      </c>
      <c r="G260" s="65">
        <v>2</v>
      </c>
      <c r="H260" s="65">
        <v>2</v>
      </c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37"/>
      <c r="V260" s="37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153"/>
      <c r="AP260" s="153"/>
      <c r="AQ260" s="153"/>
      <c r="AR260" s="154"/>
      <c r="AS260" s="154"/>
      <c r="AT260" s="154"/>
      <c r="AU260" s="28"/>
      <c r="AV260" s="28"/>
      <c r="AW260" s="28"/>
      <c r="AX260" s="28"/>
      <c r="AY260" s="28"/>
      <c r="AZ260" s="28"/>
      <c r="BA260" s="28"/>
      <c r="BB260" s="28"/>
      <c r="BC260" s="54"/>
    </row>
    <row r="261" spans="1:55" ht="24.95" customHeight="1" x14ac:dyDescent="0.25">
      <c r="A261" s="100"/>
      <c r="B261" s="100"/>
      <c r="C261" s="25" t="s">
        <v>37</v>
      </c>
      <c r="D261" s="100">
        <v>1</v>
      </c>
      <c r="E261" s="100">
        <v>1</v>
      </c>
      <c r="F261" s="100">
        <v>1</v>
      </c>
      <c r="G261" s="100">
        <v>1</v>
      </c>
      <c r="H261" s="100">
        <v>1</v>
      </c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37"/>
      <c r="V261" s="37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53"/>
      <c r="AP261" s="153"/>
      <c r="AQ261" s="153"/>
      <c r="AR261" s="154"/>
      <c r="AS261" s="154"/>
      <c r="AT261" s="154"/>
      <c r="AU261" s="28"/>
      <c r="AV261" s="28"/>
      <c r="AW261" s="28"/>
      <c r="AX261" s="28"/>
      <c r="AY261" s="28"/>
      <c r="AZ261" s="28"/>
      <c r="BA261" s="28"/>
      <c r="BB261" s="28"/>
      <c r="BC261" s="54"/>
    </row>
    <row r="262" spans="1:55" ht="24.95" customHeight="1" x14ac:dyDescent="0.25">
      <c r="A262" s="150" t="str">
        <f>'[1]НАЛАДЧИК МЕХАНООБРАБОТКА'!A45</f>
        <v>УП.02</v>
      </c>
      <c r="B262" s="150" t="str">
        <f>'[1]НАЛАДЧИК МЕХАНООБРАБОТКА'!B45</f>
        <v>Учебная практика</v>
      </c>
      <c r="C262" s="150" t="s">
        <v>24</v>
      </c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37"/>
      <c r="V262" s="37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3"/>
      <c r="AP262" s="153"/>
      <c r="AQ262" s="153"/>
      <c r="AR262" s="154"/>
      <c r="AS262" s="154"/>
      <c r="AT262" s="154"/>
      <c r="AU262" s="28"/>
      <c r="AV262" s="28"/>
      <c r="AW262" s="28"/>
      <c r="AX262" s="28"/>
      <c r="AY262" s="28"/>
      <c r="AZ262" s="28"/>
      <c r="BA262" s="28"/>
      <c r="BB262" s="28"/>
      <c r="BC262" s="54"/>
    </row>
    <row r="263" spans="1:55" ht="24.95" customHeight="1" x14ac:dyDescent="0.25">
      <c r="A263" s="100"/>
      <c r="B263" s="100"/>
      <c r="C263" s="25" t="s">
        <v>37</v>
      </c>
      <c r="D263" s="100">
        <v>2</v>
      </c>
      <c r="E263" s="100">
        <v>2</v>
      </c>
      <c r="F263" s="100">
        <v>2</v>
      </c>
      <c r="G263" s="100">
        <v>2</v>
      </c>
      <c r="H263" s="100">
        <v>2</v>
      </c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37"/>
      <c r="V263" s="37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53"/>
      <c r="AP263" s="153"/>
      <c r="AQ263" s="153"/>
      <c r="AR263" s="154"/>
      <c r="AS263" s="154"/>
      <c r="AT263" s="154"/>
      <c r="AU263" s="28"/>
      <c r="AV263" s="28"/>
      <c r="AW263" s="28"/>
      <c r="AX263" s="28"/>
      <c r="AY263" s="28"/>
      <c r="AZ263" s="28"/>
      <c r="BA263" s="28"/>
      <c r="BB263" s="28"/>
      <c r="BC263" s="54"/>
    </row>
    <row r="264" spans="1:55" ht="24.95" customHeight="1" x14ac:dyDescent="0.25">
      <c r="A264" s="72" t="str">
        <f>'[1]НАЛАДЧИК МЕХАНООБРАБОТКА'!A46</f>
        <v>ПП.02</v>
      </c>
      <c r="B264" s="72" t="str">
        <f>'[1]НАЛАДЧИК МЕХАНООБРАБОТКА'!B46</f>
        <v>Производственная практика</v>
      </c>
      <c r="C264" s="72" t="s">
        <v>24</v>
      </c>
      <c r="D264" s="72"/>
      <c r="E264" s="72"/>
      <c r="F264" s="72"/>
      <c r="G264" s="72"/>
      <c r="H264" s="72"/>
      <c r="I264" s="72"/>
      <c r="J264" s="72">
        <v>36</v>
      </c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37"/>
      <c r="V264" s="37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153"/>
      <c r="AP264" s="153"/>
      <c r="AQ264" s="153"/>
      <c r="AR264" s="154"/>
      <c r="AS264" s="154"/>
      <c r="AT264" s="154"/>
      <c r="AU264" s="28"/>
      <c r="AV264" s="28"/>
      <c r="AW264" s="28"/>
      <c r="AX264" s="28"/>
      <c r="AY264" s="28"/>
      <c r="AZ264" s="28"/>
      <c r="BA264" s="28"/>
      <c r="BB264" s="28"/>
      <c r="BC264" s="54"/>
    </row>
    <row r="265" spans="1:55" ht="24.95" customHeight="1" x14ac:dyDescent="0.25">
      <c r="A265" s="100"/>
      <c r="B265" s="100"/>
      <c r="C265" s="25" t="s">
        <v>37</v>
      </c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37"/>
      <c r="V265" s="37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53"/>
      <c r="AP265" s="153"/>
      <c r="AQ265" s="153"/>
      <c r="AR265" s="154"/>
      <c r="AS265" s="154"/>
      <c r="AT265" s="154"/>
      <c r="AU265" s="28"/>
      <c r="AV265" s="28"/>
      <c r="AW265" s="28"/>
      <c r="AX265" s="28"/>
      <c r="AY265" s="28"/>
      <c r="AZ265" s="28"/>
      <c r="BA265" s="28"/>
      <c r="BB265" s="28"/>
      <c r="BC265" s="54"/>
    </row>
    <row r="266" spans="1:55" ht="24.95" customHeight="1" x14ac:dyDescent="0.25">
      <c r="A266" s="60" t="str">
        <f>'[1]НАЛАДЧИК МЕХАНООБРАБОТКА'!A47</f>
        <v>ПМ.03</v>
      </c>
      <c r="B266" s="60" t="str">
        <f>'[1]НАЛАДЧИК МЕХАНООБРАБОТКА'!B47</f>
        <v>Наладка станков и манипуляторов с программным управлением</v>
      </c>
      <c r="C266" s="57" t="s">
        <v>24</v>
      </c>
      <c r="D266" s="110">
        <f>D268+D270+D274+D272+D276</f>
        <v>23</v>
      </c>
      <c r="E266" s="110">
        <f t="shared" ref="E266:AO267" si="41">E268+E270+E274+E272+E276</f>
        <v>23</v>
      </c>
      <c r="F266" s="110">
        <f t="shared" si="41"/>
        <v>23</v>
      </c>
      <c r="G266" s="110">
        <f t="shared" si="41"/>
        <v>23</v>
      </c>
      <c r="H266" s="110">
        <f t="shared" si="41"/>
        <v>23</v>
      </c>
      <c r="I266" s="110">
        <f t="shared" si="41"/>
        <v>0</v>
      </c>
      <c r="J266" s="110">
        <f t="shared" si="41"/>
        <v>0</v>
      </c>
      <c r="K266" s="110">
        <f t="shared" si="41"/>
        <v>36</v>
      </c>
      <c r="L266" s="110">
        <f t="shared" si="41"/>
        <v>36</v>
      </c>
      <c r="M266" s="110">
        <f t="shared" si="41"/>
        <v>36</v>
      </c>
      <c r="N266" s="110">
        <f t="shared" si="41"/>
        <v>36</v>
      </c>
      <c r="O266" s="110">
        <f t="shared" si="41"/>
        <v>36</v>
      </c>
      <c r="P266" s="110">
        <f t="shared" si="41"/>
        <v>36</v>
      </c>
      <c r="Q266" s="110">
        <f t="shared" si="41"/>
        <v>36</v>
      </c>
      <c r="R266" s="110">
        <f t="shared" si="41"/>
        <v>36</v>
      </c>
      <c r="S266" s="110">
        <f t="shared" si="41"/>
        <v>36</v>
      </c>
      <c r="T266" s="110">
        <f t="shared" si="41"/>
        <v>36</v>
      </c>
      <c r="U266" s="37"/>
      <c r="V266" s="37"/>
      <c r="W266" s="110">
        <f t="shared" si="41"/>
        <v>36</v>
      </c>
      <c r="X266" s="110">
        <f t="shared" si="41"/>
        <v>36</v>
      </c>
      <c r="Y266" s="110">
        <f t="shared" si="41"/>
        <v>36</v>
      </c>
      <c r="Z266" s="110">
        <f t="shared" si="41"/>
        <v>36</v>
      </c>
      <c r="AA266" s="110">
        <f t="shared" si="41"/>
        <v>36</v>
      </c>
      <c r="AB266" s="110">
        <f t="shared" si="41"/>
        <v>36</v>
      </c>
      <c r="AC266" s="110">
        <f t="shared" si="41"/>
        <v>36</v>
      </c>
      <c r="AD266" s="110">
        <f t="shared" si="41"/>
        <v>36</v>
      </c>
      <c r="AE266" s="110">
        <f t="shared" si="41"/>
        <v>36</v>
      </c>
      <c r="AF266" s="110">
        <f t="shared" si="41"/>
        <v>36</v>
      </c>
      <c r="AG266" s="110">
        <f t="shared" si="41"/>
        <v>36</v>
      </c>
      <c r="AH266" s="110">
        <f t="shared" si="41"/>
        <v>36</v>
      </c>
      <c r="AI266" s="110">
        <f t="shared" si="41"/>
        <v>36</v>
      </c>
      <c r="AJ266" s="110">
        <f t="shared" si="41"/>
        <v>36</v>
      </c>
      <c r="AK266" s="110">
        <f t="shared" si="41"/>
        <v>36</v>
      </c>
      <c r="AL266" s="110">
        <f t="shared" si="41"/>
        <v>36</v>
      </c>
      <c r="AM266" s="110">
        <f t="shared" si="41"/>
        <v>36</v>
      </c>
      <c r="AN266" s="110">
        <f t="shared" si="41"/>
        <v>36</v>
      </c>
      <c r="AO266" s="145">
        <f t="shared" si="41"/>
        <v>0</v>
      </c>
      <c r="AP266" s="145"/>
      <c r="AQ266" s="145"/>
      <c r="AR266" s="146"/>
      <c r="AS266" s="146"/>
      <c r="AT266" s="146"/>
      <c r="AU266" s="28"/>
      <c r="AV266" s="28"/>
      <c r="AW266" s="28"/>
      <c r="AX266" s="28"/>
      <c r="AY266" s="28"/>
      <c r="AZ266" s="28"/>
      <c r="BA266" s="28"/>
      <c r="BB266" s="28"/>
      <c r="BC266" s="54"/>
    </row>
    <row r="267" spans="1:55" ht="24.95" customHeight="1" x14ac:dyDescent="0.25">
      <c r="A267" s="24"/>
      <c r="B267" s="24"/>
      <c r="C267" s="25" t="s">
        <v>37</v>
      </c>
      <c r="D267" s="55">
        <f>D269+D271+D275+D273+D277</f>
        <v>6</v>
      </c>
      <c r="E267" s="55">
        <f t="shared" si="41"/>
        <v>6</v>
      </c>
      <c r="F267" s="55">
        <f t="shared" si="41"/>
        <v>6</v>
      </c>
      <c r="G267" s="55">
        <f t="shared" si="41"/>
        <v>6</v>
      </c>
      <c r="H267" s="55">
        <f t="shared" si="41"/>
        <v>6</v>
      </c>
      <c r="I267" s="55">
        <f t="shared" si="41"/>
        <v>0</v>
      </c>
      <c r="J267" s="55">
        <f t="shared" si="41"/>
        <v>0</v>
      </c>
      <c r="K267" s="55">
        <f t="shared" si="41"/>
        <v>0</v>
      </c>
      <c r="L267" s="55">
        <f t="shared" si="41"/>
        <v>0</v>
      </c>
      <c r="M267" s="55">
        <f t="shared" si="41"/>
        <v>0</v>
      </c>
      <c r="N267" s="55">
        <f t="shared" si="41"/>
        <v>0</v>
      </c>
      <c r="O267" s="55">
        <f t="shared" si="41"/>
        <v>0</v>
      </c>
      <c r="P267" s="55">
        <f t="shared" si="41"/>
        <v>0</v>
      </c>
      <c r="Q267" s="55">
        <f t="shared" si="41"/>
        <v>0</v>
      </c>
      <c r="R267" s="55">
        <f t="shared" si="41"/>
        <v>0</v>
      </c>
      <c r="S267" s="55">
        <f t="shared" si="41"/>
        <v>0</v>
      </c>
      <c r="T267" s="55">
        <f t="shared" si="41"/>
        <v>0</v>
      </c>
      <c r="U267" s="37"/>
      <c r="V267" s="37"/>
      <c r="W267" s="55">
        <f t="shared" si="41"/>
        <v>0</v>
      </c>
      <c r="X267" s="55">
        <f t="shared" si="41"/>
        <v>0</v>
      </c>
      <c r="Y267" s="55">
        <f t="shared" si="41"/>
        <v>0</v>
      </c>
      <c r="Z267" s="55">
        <f t="shared" si="41"/>
        <v>0</v>
      </c>
      <c r="AA267" s="55">
        <f t="shared" si="41"/>
        <v>0</v>
      </c>
      <c r="AB267" s="55">
        <f t="shared" si="41"/>
        <v>0</v>
      </c>
      <c r="AC267" s="55">
        <f t="shared" si="41"/>
        <v>0</v>
      </c>
      <c r="AD267" s="55">
        <f t="shared" si="41"/>
        <v>0</v>
      </c>
      <c r="AE267" s="55">
        <f t="shared" si="41"/>
        <v>0</v>
      </c>
      <c r="AF267" s="55">
        <f t="shared" si="41"/>
        <v>0</v>
      </c>
      <c r="AG267" s="55">
        <f t="shared" si="41"/>
        <v>0</v>
      </c>
      <c r="AH267" s="55">
        <f t="shared" si="41"/>
        <v>0</v>
      </c>
      <c r="AI267" s="55">
        <f t="shared" si="41"/>
        <v>0</v>
      </c>
      <c r="AJ267" s="55">
        <f t="shared" si="41"/>
        <v>0</v>
      </c>
      <c r="AK267" s="55">
        <f t="shared" si="41"/>
        <v>0</v>
      </c>
      <c r="AL267" s="55">
        <f t="shared" si="41"/>
        <v>0</v>
      </c>
      <c r="AM267" s="55">
        <f t="shared" si="41"/>
        <v>0</v>
      </c>
      <c r="AN267" s="55">
        <f t="shared" si="41"/>
        <v>0</v>
      </c>
      <c r="AO267" s="145">
        <f t="shared" si="41"/>
        <v>0</v>
      </c>
      <c r="AP267" s="145"/>
      <c r="AQ267" s="145"/>
      <c r="AR267" s="146"/>
      <c r="AS267" s="146"/>
      <c r="AT267" s="146"/>
      <c r="AU267" s="28"/>
      <c r="AV267" s="28"/>
      <c r="AW267" s="28"/>
      <c r="AX267" s="28"/>
      <c r="AY267" s="28"/>
      <c r="AZ267" s="28"/>
      <c r="BA267" s="28"/>
      <c r="BB267" s="28"/>
      <c r="BC267" s="54"/>
    </row>
    <row r="268" spans="1:55" ht="24.95" customHeight="1" x14ac:dyDescent="0.25">
      <c r="A268" s="65" t="str">
        <f>'[1]НАЛАДЧИК МЕХАНООБРАБОТКА'!A48</f>
        <v>МДК.03.01</v>
      </c>
      <c r="B268" s="65" t="str">
        <f>'[1]НАЛАДЧИК МЕХАНООБРАБОТКА'!B48</f>
        <v xml:space="preserve">Устройство станков и манипуляторов с программным управлением  </v>
      </c>
      <c r="C268" s="66" t="s">
        <v>24</v>
      </c>
      <c r="D268" s="67">
        <v>4</v>
      </c>
      <c r="E268" s="67">
        <v>4</v>
      </c>
      <c r="F268" s="67">
        <v>4</v>
      </c>
      <c r="G268" s="67">
        <v>4</v>
      </c>
      <c r="H268" s="67">
        <v>4</v>
      </c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37"/>
      <c r="V268" s="3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145"/>
      <c r="AP268" s="145"/>
      <c r="AQ268" s="145"/>
      <c r="AR268" s="146"/>
      <c r="AS268" s="146"/>
      <c r="AT268" s="146"/>
      <c r="AU268" s="28"/>
      <c r="AV268" s="28"/>
      <c r="AW268" s="28"/>
      <c r="AX268" s="28"/>
      <c r="AY268" s="28"/>
      <c r="AZ268" s="28"/>
      <c r="BA268" s="28"/>
      <c r="BB268" s="28"/>
      <c r="BC268" s="54"/>
    </row>
    <row r="269" spans="1:55" ht="24.95" customHeight="1" x14ac:dyDescent="0.25">
      <c r="A269" s="24"/>
      <c r="B269" s="24"/>
      <c r="C269" s="25" t="s">
        <v>37</v>
      </c>
      <c r="D269" s="55">
        <v>2</v>
      </c>
      <c r="E269" s="55">
        <v>2</v>
      </c>
      <c r="F269" s="55">
        <v>2</v>
      </c>
      <c r="G269" s="55">
        <v>2</v>
      </c>
      <c r="H269" s="55">
        <v>2</v>
      </c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37"/>
      <c r="V269" s="37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145"/>
      <c r="AP269" s="145"/>
      <c r="AQ269" s="145"/>
      <c r="AR269" s="146"/>
      <c r="AS269" s="146"/>
      <c r="AT269" s="146"/>
      <c r="AU269" s="28"/>
      <c r="AV269" s="28"/>
      <c r="AW269" s="28"/>
      <c r="AX269" s="28"/>
      <c r="AY269" s="28"/>
      <c r="AZ269" s="28"/>
      <c r="BA269" s="28"/>
      <c r="BB269" s="28"/>
      <c r="BC269" s="54"/>
    </row>
    <row r="270" spans="1:55" ht="24.95" customHeight="1" x14ac:dyDescent="0.25">
      <c r="A270" s="65" t="str">
        <f>'[1]НАЛАДЧИК МЕХАНООБРАБОТКА'!A49</f>
        <v>МДК.03.02</v>
      </c>
      <c r="B270" s="65" t="str">
        <f>'[1]НАЛАДЧИК МЕХАНООБРАБОТКА'!B49</f>
        <v>Технология работ по наладке санков и манипуляторов с числовым программным управлением</v>
      </c>
      <c r="C270" s="66" t="s">
        <v>24</v>
      </c>
      <c r="D270" s="67">
        <v>5</v>
      </c>
      <c r="E270" s="67">
        <v>5</v>
      </c>
      <c r="F270" s="67">
        <v>5</v>
      </c>
      <c r="G270" s="67">
        <v>5</v>
      </c>
      <c r="H270" s="67">
        <v>5</v>
      </c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37"/>
      <c r="V270" s="3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145"/>
      <c r="AP270" s="145"/>
      <c r="AQ270" s="145"/>
      <c r="AR270" s="146"/>
      <c r="AS270" s="146"/>
      <c r="AT270" s="146"/>
      <c r="AU270" s="28"/>
      <c r="AV270" s="28"/>
      <c r="AW270" s="28"/>
      <c r="AX270" s="28"/>
      <c r="AY270" s="28"/>
      <c r="AZ270" s="28"/>
      <c r="BA270" s="28"/>
      <c r="BB270" s="28"/>
      <c r="BC270" s="54"/>
    </row>
    <row r="271" spans="1:55" ht="24.95" customHeight="1" x14ac:dyDescent="0.25">
      <c r="A271" s="24"/>
      <c r="B271" s="24"/>
      <c r="C271" s="25" t="s">
        <v>37</v>
      </c>
      <c r="D271" s="55">
        <v>3</v>
      </c>
      <c r="E271" s="55">
        <v>3</v>
      </c>
      <c r="F271" s="55">
        <v>3</v>
      </c>
      <c r="G271" s="55">
        <v>3</v>
      </c>
      <c r="H271" s="55">
        <v>3</v>
      </c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37"/>
      <c r="V271" s="37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145"/>
      <c r="AP271" s="145"/>
      <c r="AQ271" s="145"/>
      <c r="AR271" s="146"/>
      <c r="AS271" s="146"/>
      <c r="AT271" s="146"/>
      <c r="AU271" s="28"/>
      <c r="AV271" s="28"/>
      <c r="AW271" s="28"/>
      <c r="AX271" s="28"/>
      <c r="AY271" s="28"/>
      <c r="AZ271" s="28"/>
      <c r="BA271" s="28"/>
      <c r="BB271" s="28"/>
      <c r="BC271" s="54"/>
    </row>
    <row r="272" spans="1:55" ht="24.95" customHeight="1" x14ac:dyDescent="0.25">
      <c r="A272" s="65" t="str">
        <f>'[1]НАЛАДЧИК МЕХАНООБРАБОТКА'!A50</f>
        <v xml:space="preserve"> МДК 03.03</v>
      </c>
      <c r="B272" s="65" t="str">
        <f>'[1]НАЛАДЧИК МЕХАНООБРАБОТКА'!B50</f>
        <v>Машиностроительное черчение</v>
      </c>
      <c r="C272" s="66" t="s">
        <v>24</v>
      </c>
      <c r="D272" s="67">
        <v>2</v>
      </c>
      <c r="E272" s="67">
        <v>2</v>
      </c>
      <c r="F272" s="67">
        <v>2</v>
      </c>
      <c r="G272" s="67">
        <v>2</v>
      </c>
      <c r="H272" s="67">
        <v>2</v>
      </c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37"/>
      <c r="V272" s="3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145"/>
      <c r="AP272" s="145"/>
      <c r="AQ272" s="145"/>
      <c r="AR272" s="146"/>
      <c r="AS272" s="146"/>
      <c r="AT272" s="146"/>
      <c r="AU272" s="28"/>
      <c r="AV272" s="28"/>
      <c r="AW272" s="28"/>
      <c r="AX272" s="28"/>
      <c r="AY272" s="28"/>
      <c r="AZ272" s="28"/>
      <c r="BA272" s="28"/>
      <c r="BB272" s="28"/>
      <c r="BC272" s="54"/>
    </row>
    <row r="273" spans="1:55" ht="24.95" customHeight="1" x14ac:dyDescent="0.25">
      <c r="A273" s="24"/>
      <c r="B273" s="24"/>
      <c r="C273" s="25" t="s">
        <v>37</v>
      </c>
      <c r="D273" s="55">
        <v>1</v>
      </c>
      <c r="E273" s="55">
        <v>1</v>
      </c>
      <c r="F273" s="55">
        <v>1</v>
      </c>
      <c r="G273" s="55">
        <v>1</v>
      </c>
      <c r="H273" s="55">
        <v>1</v>
      </c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37"/>
      <c r="V273" s="37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145"/>
      <c r="AP273" s="145"/>
      <c r="AQ273" s="145"/>
      <c r="AR273" s="146"/>
      <c r="AS273" s="146"/>
      <c r="AT273" s="146"/>
      <c r="AU273" s="28"/>
      <c r="AV273" s="28"/>
      <c r="AW273" s="28"/>
      <c r="AX273" s="28"/>
      <c r="AY273" s="28"/>
      <c r="AZ273" s="28"/>
      <c r="BA273" s="28"/>
      <c r="BB273" s="28"/>
      <c r="BC273" s="54"/>
    </row>
    <row r="274" spans="1:55" ht="24.95" customHeight="1" x14ac:dyDescent="0.25">
      <c r="A274" s="150" t="str">
        <f>'[1]НАЛАДЧИК МЕХАНООБРАБОТКА'!A51</f>
        <v xml:space="preserve">  УП. 03</v>
      </c>
      <c r="B274" s="150" t="str">
        <f>'[1]НАЛАДЧИК МЕХАНООБРАБОТКА'!B51</f>
        <v>Учебная практика</v>
      </c>
      <c r="C274" s="150" t="s">
        <v>24</v>
      </c>
      <c r="D274" s="155">
        <v>12</v>
      </c>
      <c r="E274" s="155">
        <v>12</v>
      </c>
      <c r="F274" s="155">
        <v>12</v>
      </c>
      <c r="G274" s="155">
        <v>12</v>
      </c>
      <c r="H274" s="155">
        <v>12</v>
      </c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37"/>
      <c r="V274" s="37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45"/>
      <c r="AP274" s="145"/>
      <c r="AQ274" s="145"/>
      <c r="AR274" s="146"/>
      <c r="AS274" s="146"/>
      <c r="AT274" s="146"/>
      <c r="AU274" s="28"/>
      <c r="AV274" s="28"/>
      <c r="AW274" s="28"/>
      <c r="AX274" s="28"/>
      <c r="AY274" s="28"/>
      <c r="AZ274" s="28"/>
      <c r="BA274" s="28"/>
      <c r="BB274" s="28"/>
      <c r="BC274" s="54"/>
    </row>
    <row r="275" spans="1:55" ht="24.95" customHeight="1" x14ac:dyDescent="0.25">
      <c r="A275" s="24"/>
      <c r="B275" s="24"/>
      <c r="C275" s="25" t="s">
        <v>37</v>
      </c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37"/>
      <c r="V275" s="37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145"/>
      <c r="AP275" s="145"/>
      <c r="AQ275" s="145"/>
      <c r="AR275" s="146"/>
      <c r="AS275" s="146"/>
      <c r="AT275" s="146"/>
      <c r="AU275" s="28"/>
      <c r="AV275" s="28"/>
      <c r="AW275" s="28"/>
      <c r="AX275" s="28"/>
      <c r="AY275" s="28"/>
      <c r="AZ275" s="28"/>
      <c r="BA275" s="28"/>
      <c r="BB275" s="28"/>
      <c r="BC275" s="54"/>
    </row>
    <row r="276" spans="1:55" ht="24.95" customHeight="1" x14ac:dyDescent="0.25">
      <c r="A276" s="72" t="str">
        <f>'[1]НАЛАДЧИК МЕХАНООБРАБОТКА'!A52</f>
        <v>ПП.03</v>
      </c>
      <c r="B276" s="72" t="str">
        <f>'[1]НАЛАДЧИК МЕХАНООБРАБОТКА'!B52</f>
        <v>Производственная практика</v>
      </c>
      <c r="C276" s="72" t="s">
        <v>24</v>
      </c>
      <c r="D276" s="156"/>
      <c r="E276" s="156"/>
      <c r="F276" s="156"/>
      <c r="G276" s="156"/>
      <c r="H276" s="156"/>
      <c r="I276" s="156"/>
      <c r="J276" s="156"/>
      <c r="K276" s="156">
        <v>36</v>
      </c>
      <c r="L276" s="156">
        <v>36</v>
      </c>
      <c r="M276" s="156">
        <v>36</v>
      </c>
      <c r="N276" s="156">
        <v>36</v>
      </c>
      <c r="O276" s="156">
        <v>36</v>
      </c>
      <c r="P276" s="156">
        <v>36</v>
      </c>
      <c r="Q276" s="156">
        <v>36</v>
      </c>
      <c r="R276" s="156">
        <v>36</v>
      </c>
      <c r="S276" s="156">
        <v>36</v>
      </c>
      <c r="T276" s="156">
        <v>36</v>
      </c>
      <c r="U276" s="37"/>
      <c r="V276" s="37"/>
      <c r="W276" s="156">
        <v>36</v>
      </c>
      <c r="X276" s="156">
        <v>36</v>
      </c>
      <c r="Y276" s="156">
        <v>36</v>
      </c>
      <c r="Z276" s="156">
        <v>36</v>
      </c>
      <c r="AA276" s="156">
        <v>36</v>
      </c>
      <c r="AB276" s="156">
        <v>36</v>
      </c>
      <c r="AC276" s="156">
        <v>36</v>
      </c>
      <c r="AD276" s="156">
        <v>36</v>
      </c>
      <c r="AE276" s="156">
        <v>36</v>
      </c>
      <c r="AF276" s="156">
        <v>36</v>
      </c>
      <c r="AG276" s="156">
        <v>36</v>
      </c>
      <c r="AH276" s="156">
        <v>36</v>
      </c>
      <c r="AI276" s="156">
        <v>36</v>
      </c>
      <c r="AJ276" s="156">
        <v>36</v>
      </c>
      <c r="AK276" s="156">
        <v>36</v>
      </c>
      <c r="AL276" s="156">
        <v>36</v>
      </c>
      <c r="AM276" s="156">
        <v>36</v>
      </c>
      <c r="AN276" s="156">
        <v>36</v>
      </c>
      <c r="AO276" s="145"/>
      <c r="AP276" s="145"/>
      <c r="AQ276" s="145"/>
      <c r="AR276" s="146"/>
      <c r="AS276" s="146"/>
      <c r="AT276" s="146"/>
      <c r="AU276" s="28"/>
      <c r="AV276" s="28"/>
      <c r="AW276" s="28"/>
      <c r="AX276" s="28"/>
      <c r="AY276" s="28"/>
      <c r="AZ276" s="28"/>
      <c r="BA276" s="28"/>
      <c r="BB276" s="28"/>
      <c r="BC276" s="54"/>
    </row>
    <row r="277" spans="1:55" ht="24.95" customHeight="1" x14ac:dyDescent="0.25">
      <c r="A277" s="24"/>
      <c r="B277" s="24"/>
      <c r="C277" s="25" t="s">
        <v>37</v>
      </c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37"/>
      <c r="V277" s="37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145"/>
      <c r="AP277" s="145"/>
      <c r="AQ277" s="145"/>
      <c r="AR277" s="146"/>
      <c r="AS277" s="146"/>
      <c r="AT277" s="146"/>
      <c r="AU277" s="28"/>
      <c r="AV277" s="28"/>
      <c r="AW277" s="28"/>
      <c r="AX277" s="28"/>
      <c r="AY277" s="28"/>
      <c r="AZ277" s="28"/>
      <c r="BA277" s="28"/>
      <c r="BB277" s="28"/>
      <c r="BC277" s="54"/>
    </row>
    <row r="278" spans="1:55" ht="24.95" customHeight="1" x14ac:dyDescent="0.25">
      <c r="A278" s="60" t="str">
        <f>A203</f>
        <v>ПМ.04</v>
      </c>
      <c r="B278" s="60" t="str">
        <f>B203</f>
        <v>Выполнение работ на сверлильных, токарных, фрезерных, копировальных, шпоночных и шлифовальных станках</v>
      </c>
      <c r="C278" s="57" t="s">
        <v>24</v>
      </c>
      <c r="D278" s="110">
        <f t="shared" ref="D278:AO279" si="42">D280+D282+D284</f>
        <v>0</v>
      </c>
      <c r="E278" s="110">
        <f t="shared" si="42"/>
        <v>0</v>
      </c>
      <c r="F278" s="110">
        <f t="shared" si="42"/>
        <v>0</v>
      </c>
      <c r="G278" s="110">
        <f t="shared" si="42"/>
        <v>0</v>
      </c>
      <c r="H278" s="110">
        <f t="shared" si="42"/>
        <v>0</v>
      </c>
      <c r="I278" s="110">
        <f t="shared" si="42"/>
        <v>0</v>
      </c>
      <c r="J278" s="110">
        <f t="shared" si="42"/>
        <v>0</v>
      </c>
      <c r="K278" s="110">
        <f t="shared" si="42"/>
        <v>0</v>
      </c>
      <c r="L278" s="110">
        <f t="shared" si="42"/>
        <v>0</v>
      </c>
      <c r="M278" s="110">
        <f t="shared" si="42"/>
        <v>0</v>
      </c>
      <c r="N278" s="110">
        <f t="shared" si="42"/>
        <v>0</v>
      </c>
      <c r="O278" s="110">
        <f t="shared" si="42"/>
        <v>0</v>
      </c>
      <c r="P278" s="110">
        <f t="shared" si="42"/>
        <v>0</v>
      </c>
      <c r="Q278" s="110">
        <f t="shared" si="42"/>
        <v>0</v>
      </c>
      <c r="R278" s="110">
        <f t="shared" si="42"/>
        <v>0</v>
      </c>
      <c r="S278" s="110">
        <f t="shared" si="42"/>
        <v>0</v>
      </c>
      <c r="T278" s="110">
        <f t="shared" si="42"/>
        <v>0</v>
      </c>
      <c r="U278" s="37"/>
      <c r="V278" s="37"/>
      <c r="W278" s="110">
        <f t="shared" si="42"/>
        <v>0</v>
      </c>
      <c r="X278" s="110">
        <f t="shared" si="42"/>
        <v>0</v>
      </c>
      <c r="Y278" s="110">
        <f t="shared" si="42"/>
        <v>0</v>
      </c>
      <c r="Z278" s="110">
        <f t="shared" si="42"/>
        <v>0</v>
      </c>
      <c r="AA278" s="110">
        <f t="shared" si="42"/>
        <v>0</v>
      </c>
      <c r="AB278" s="110">
        <f t="shared" si="42"/>
        <v>0</v>
      </c>
      <c r="AC278" s="110">
        <f t="shared" si="42"/>
        <v>0</v>
      </c>
      <c r="AD278" s="110">
        <f t="shared" si="42"/>
        <v>0</v>
      </c>
      <c r="AE278" s="110">
        <f t="shared" si="42"/>
        <v>0</v>
      </c>
      <c r="AF278" s="110">
        <f t="shared" si="42"/>
        <v>0</v>
      </c>
      <c r="AG278" s="110">
        <f t="shared" si="42"/>
        <v>0</v>
      </c>
      <c r="AH278" s="110">
        <f t="shared" si="42"/>
        <v>0</v>
      </c>
      <c r="AI278" s="110">
        <f t="shared" si="42"/>
        <v>0</v>
      </c>
      <c r="AJ278" s="110">
        <f t="shared" si="42"/>
        <v>0</v>
      </c>
      <c r="AK278" s="110">
        <f t="shared" si="42"/>
        <v>0</v>
      </c>
      <c r="AL278" s="110">
        <f t="shared" si="42"/>
        <v>0</v>
      </c>
      <c r="AM278" s="110">
        <f t="shared" si="42"/>
        <v>0</v>
      </c>
      <c r="AN278" s="110">
        <f t="shared" si="42"/>
        <v>0</v>
      </c>
      <c r="AO278" s="145">
        <f t="shared" si="42"/>
        <v>0</v>
      </c>
      <c r="AP278" s="145"/>
      <c r="AQ278" s="145"/>
      <c r="AR278" s="146"/>
      <c r="AS278" s="146"/>
      <c r="AT278" s="146"/>
      <c r="AU278" s="28"/>
      <c r="AV278" s="28"/>
      <c r="AW278" s="28"/>
      <c r="AX278" s="28"/>
      <c r="AY278" s="28"/>
      <c r="AZ278" s="28"/>
      <c r="BA278" s="28"/>
      <c r="BB278" s="28"/>
      <c r="BC278" s="54"/>
    </row>
    <row r="279" spans="1:55" ht="24.95" customHeight="1" x14ac:dyDescent="0.25">
      <c r="A279" s="24"/>
      <c r="B279" s="24"/>
      <c r="C279" s="25" t="s">
        <v>37</v>
      </c>
      <c r="D279" s="55">
        <f t="shared" si="42"/>
        <v>0</v>
      </c>
      <c r="E279" s="55">
        <f t="shared" si="42"/>
        <v>0</v>
      </c>
      <c r="F279" s="55">
        <f t="shared" si="42"/>
        <v>0</v>
      </c>
      <c r="G279" s="55">
        <f t="shared" si="42"/>
        <v>0</v>
      </c>
      <c r="H279" s="55">
        <f t="shared" si="42"/>
        <v>0</v>
      </c>
      <c r="I279" s="55">
        <f t="shared" si="42"/>
        <v>0</v>
      </c>
      <c r="J279" s="55">
        <f t="shared" si="42"/>
        <v>0</v>
      </c>
      <c r="K279" s="55">
        <f t="shared" si="42"/>
        <v>0</v>
      </c>
      <c r="L279" s="55">
        <f t="shared" si="42"/>
        <v>0</v>
      </c>
      <c r="M279" s="55">
        <f t="shared" si="42"/>
        <v>0</v>
      </c>
      <c r="N279" s="55">
        <f t="shared" si="42"/>
        <v>0</v>
      </c>
      <c r="O279" s="55">
        <f t="shared" si="42"/>
        <v>0</v>
      </c>
      <c r="P279" s="55">
        <f t="shared" si="42"/>
        <v>0</v>
      </c>
      <c r="Q279" s="55">
        <f t="shared" si="42"/>
        <v>0</v>
      </c>
      <c r="R279" s="55">
        <f t="shared" si="42"/>
        <v>0</v>
      </c>
      <c r="S279" s="55">
        <f t="shared" si="42"/>
        <v>0</v>
      </c>
      <c r="T279" s="55">
        <f t="shared" si="42"/>
        <v>0</v>
      </c>
      <c r="U279" s="37"/>
      <c r="V279" s="37"/>
      <c r="W279" s="55">
        <f t="shared" si="42"/>
        <v>0</v>
      </c>
      <c r="X279" s="55">
        <f t="shared" si="42"/>
        <v>0</v>
      </c>
      <c r="Y279" s="55">
        <f t="shared" si="42"/>
        <v>0</v>
      </c>
      <c r="Z279" s="55">
        <f t="shared" si="42"/>
        <v>0</v>
      </c>
      <c r="AA279" s="55">
        <f t="shared" si="42"/>
        <v>0</v>
      </c>
      <c r="AB279" s="55">
        <f t="shared" si="42"/>
        <v>0</v>
      </c>
      <c r="AC279" s="55">
        <f t="shared" si="42"/>
        <v>0</v>
      </c>
      <c r="AD279" s="55">
        <f t="shared" si="42"/>
        <v>0</v>
      </c>
      <c r="AE279" s="55">
        <f t="shared" si="42"/>
        <v>0</v>
      </c>
      <c r="AF279" s="55">
        <f t="shared" si="42"/>
        <v>0</v>
      </c>
      <c r="AG279" s="55">
        <f t="shared" si="42"/>
        <v>0</v>
      </c>
      <c r="AH279" s="55">
        <f t="shared" si="42"/>
        <v>0</v>
      </c>
      <c r="AI279" s="55">
        <f t="shared" si="42"/>
        <v>0</v>
      </c>
      <c r="AJ279" s="55">
        <f t="shared" si="42"/>
        <v>0</v>
      </c>
      <c r="AK279" s="55">
        <f t="shared" si="42"/>
        <v>0</v>
      </c>
      <c r="AL279" s="55">
        <f t="shared" si="42"/>
        <v>0</v>
      </c>
      <c r="AM279" s="55">
        <f t="shared" si="42"/>
        <v>0</v>
      </c>
      <c r="AN279" s="55">
        <f t="shared" si="42"/>
        <v>0</v>
      </c>
      <c r="AO279" s="145">
        <f t="shared" si="42"/>
        <v>0</v>
      </c>
      <c r="AP279" s="145"/>
      <c r="AQ279" s="145"/>
      <c r="AR279" s="146"/>
      <c r="AS279" s="146"/>
      <c r="AT279" s="146"/>
      <c r="AU279" s="28"/>
      <c r="AV279" s="28"/>
      <c r="AW279" s="28"/>
      <c r="AX279" s="28"/>
      <c r="AY279" s="28"/>
      <c r="AZ279" s="28"/>
      <c r="BA279" s="28"/>
      <c r="BB279" s="28"/>
      <c r="BC279" s="54"/>
    </row>
    <row r="280" spans="1:55" ht="24.95" customHeight="1" x14ac:dyDescent="0.25">
      <c r="A280" s="24" t="str">
        <f>A205</f>
        <v>МДК.04.01</v>
      </c>
      <c r="B280" s="65" t="str">
        <f>B205</f>
        <v>Технология обработки на металлорежущих станках</v>
      </c>
      <c r="C280" s="66" t="s">
        <v>24</v>
      </c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37"/>
      <c r="V280" s="3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145"/>
      <c r="AP280" s="145"/>
      <c r="AQ280" s="145"/>
      <c r="AR280" s="146"/>
      <c r="AS280" s="146"/>
      <c r="AT280" s="146"/>
      <c r="AU280" s="28"/>
      <c r="AV280" s="28"/>
      <c r="AW280" s="28"/>
      <c r="AX280" s="28"/>
      <c r="AY280" s="28"/>
      <c r="AZ280" s="28"/>
      <c r="BA280" s="28"/>
      <c r="BB280" s="28"/>
      <c r="BC280" s="54"/>
    </row>
    <row r="281" spans="1:55" ht="24.95" customHeight="1" x14ac:dyDescent="0.25">
      <c r="A281" s="24"/>
      <c r="B281" s="24"/>
      <c r="C281" s="25" t="s">
        <v>37</v>
      </c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55"/>
      <c r="R281" s="55"/>
      <c r="S281" s="55"/>
      <c r="T281" s="55"/>
      <c r="U281" s="37"/>
      <c r="V281" s="37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145"/>
      <c r="AP281" s="145"/>
      <c r="AQ281" s="145"/>
      <c r="AR281" s="146"/>
      <c r="AS281" s="149"/>
      <c r="AT281" s="146"/>
      <c r="AU281" s="28"/>
      <c r="AV281" s="28"/>
      <c r="AW281" s="28"/>
      <c r="AX281" s="28"/>
      <c r="AY281" s="28"/>
      <c r="AZ281" s="28"/>
      <c r="BA281" s="28"/>
      <c r="BB281" s="28"/>
      <c r="BC281" s="54"/>
    </row>
    <row r="282" spans="1:55" ht="24.95" customHeight="1" x14ac:dyDescent="0.25">
      <c r="A282" s="24" t="str">
        <f>A207</f>
        <v>УП.04</v>
      </c>
      <c r="B282" s="68" t="str">
        <f>B207</f>
        <v>Учебная практика</v>
      </c>
      <c r="C282" s="69" t="s">
        <v>24</v>
      </c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37"/>
      <c r="V282" s="37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45"/>
      <c r="AP282" s="145"/>
      <c r="AQ282" s="145"/>
      <c r="AR282" s="146"/>
      <c r="AS282" s="146"/>
      <c r="AT282" s="146"/>
      <c r="AU282" s="28"/>
      <c r="AV282" s="28"/>
      <c r="AW282" s="28"/>
      <c r="AX282" s="28"/>
      <c r="AY282" s="28"/>
      <c r="AZ282" s="28"/>
      <c r="BA282" s="28"/>
      <c r="BB282" s="28"/>
      <c r="BC282" s="54"/>
    </row>
    <row r="283" spans="1:55" ht="24.95" customHeight="1" x14ac:dyDescent="0.25">
      <c r="A283" s="24"/>
      <c r="B283" s="24"/>
      <c r="C283" s="25" t="s">
        <v>37</v>
      </c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37"/>
      <c r="V283" s="37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145"/>
      <c r="AP283" s="145"/>
      <c r="AQ283" s="145"/>
      <c r="AR283" s="146"/>
      <c r="AS283" s="149"/>
      <c r="AT283" s="146"/>
      <c r="AU283" s="28"/>
      <c r="AV283" s="28"/>
      <c r="AW283" s="28"/>
      <c r="AX283" s="28"/>
      <c r="AY283" s="28"/>
      <c r="AZ283" s="28"/>
      <c r="BA283" s="28"/>
      <c r="BB283" s="28"/>
      <c r="BC283" s="54"/>
    </row>
    <row r="284" spans="1:55" ht="24.95" customHeight="1" x14ac:dyDescent="0.25">
      <c r="A284" s="24" t="str">
        <f>A209</f>
        <v>ПП.04</v>
      </c>
      <c r="B284" s="99" t="str">
        <f>B209</f>
        <v>Производственная практика</v>
      </c>
      <c r="C284" s="133" t="s">
        <v>62</v>
      </c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37"/>
      <c r="V284" s="37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45"/>
      <c r="AP284" s="145"/>
      <c r="AQ284" s="145"/>
      <c r="AR284" s="146"/>
      <c r="AS284" s="146"/>
      <c r="AT284" s="146"/>
      <c r="AU284" s="37"/>
      <c r="AV284" s="37"/>
      <c r="AW284" s="37"/>
      <c r="AX284" s="37"/>
      <c r="AY284" s="37"/>
      <c r="AZ284" s="37"/>
      <c r="BA284" s="37"/>
      <c r="BB284" s="37"/>
      <c r="BC284" s="42"/>
    </row>
    <row r="285" spans="1:55" ht="24.95" customHeight="1" x14ac:dyDescent="0.25">
      <c r="A285" s="24"/>
      <c r="B285" s="100"/>
      <c r="C285" s="25" t="s">
        <v>37</v>
      </c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37"/>
      <c r="V285" s="37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147"/>
      <c r="AP285" s="147"/>
      <c r="AQ285" s="147"/>
      <c r="AR285" s="148"/>
      <c r="AS285" s="149"/>
      <c r="AT285" s="148"/>
      <c r="AU285" s="37"/>
      <c r="AV285" s="37"/>
      <c r="AW285" s="37"/>
      <c r="AX285" s="37"/>
      <c r="AY285" s="37"/>
      <c r="AZ285" s="37"/>
      <c r="BA285" s="37"/>
      <c r="BB285" s="37"/>
      <c r="BC285" s="42"/>
    </row>
    <row r="286" spans="1:55" ht="24.95" customHeight="1" x14ac:dyDescent="0.25">
      <c r="A286" s="135" t="str">
        <f>A211</f>
        <v>ФК.00</v>
      </c>
      <c r="B286" s="136" t="str">
        <f>B211</f>
        <v>Физическая  культура</v>
      </c>
      <c r="C286" s="137" t="s">
        <v>62</v>
      </c>
      <c r="D286" s="138">
        <v>3</v>
      </c>
      <c r="E286" s="138">
        <v>3</v>
      </c>
      <c r="F286" s="138">
        <v>3</v>
      </c>
      <c r="G286" s="138">
        <v>3</v>
      </c>
      <c r="H286" s="138">
        <v>3</v>
      </c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37"/>
      <c r="V286" s="37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45"/>
      <c r="AP286" s="145"/>
      <c r="AQ286" s="145"/>
      <c r="AR286" s="146"/>
      <c r="AS286" s="146"/>
      <c r="AT286" s="146"/>
      <c r="AU286" s="37"/>
      <c r="AV286" s="37"/>
      <c r="AW286" s="37"/>
      <c r="AX286" s="37"/>
      <c r="AY286" s="37"/>
      <c r="AZ286" s="37"/>
      <c r="BA286" s="37"/>
      <c r="BB286" s="37"/>
      <c r="BC286" s="42"/>
    </row>
    <row r="287" spans="1:55" ht="24.95" customHeight="1" x14ac:dyDescent="0.25">
      <c r="A287" s="24"/>
      <c r="B287" s="100"/>
      <c r="C287" s="25" t="s">
        <v>37</v>
      </c>
      <c r="D287" s="55">
        <v>2</v>
      </c>
      <c r="E287" s="55">
        <v>1</v>
      </c>
      <c r="F287" s="55">
        <v>2</v>
      </c>
      <c r="G287" s="55">
        <v>1</v>
      </c>
      <c r="H287" s="55">
        <v>2</v>
      </c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37"/>
      <c r="V287" s="37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147"/>
      <c r="AP287" s="147"/>
      <c r="AQ287" s="147"/>
      <c r="AR287" s="148"/>
      <c r="AS287" s="149"/>
      <c r="AT287" s="148"/>
      <c r="AU287" s="37"/>
      <c r="AV287" s="37"/>
      <c r="AW287" s="37"/>
      <c r="AX287" s="37"/>
      <c r="AY287" s="37"/>
      <c r="AZ287" s="37"/>
      <c r="BA287" s="37"/>
      <c r="BB287" s="37"/>
      <c r="BC287" s="42"/>
    </row>
    <row r="288" spans="1:55" ht="24.95" customHeight="1" x14ac:dyDescent="0.3">
      <c r="A288" s="77" t="s">
        <v>47</v>
      </c>
      <c r="B288" s="78"/>
      <c r="C288" s="79"/>
      <c r="D288" s="80">
        <f>D222+D240+D286</f>
        <v>36</v>
      </c>
      <c r="E288" s="80">
        <f t="shared" ref="E288:AO289" si="43">E222+E240+E286</f>
        <v>36</v>
      </c>
      <c r="F288" s="80">
        <f t="shared" si="43"/>
        <v>36</v>
      </c>
      <c r="G288" s="80">
        <f t="shared" si="43"/>
        <v>36</v>
      </c>
      <c r="H288" s="80">
        <f t="shared" si="43"/>
        <v>36</v>
      </c>
      <c r="I288" s="80">
        <f t="shared" si="43"/>
        <v>36</v>
      </c>
      <c r="J288" s="80">
        <f t="shared" si="43"/>
        <v>36</v>
      </c>
      <c r="K288" s="80">
        <f t="shared" si="43"/>
        <v>36</v>
      </c>
      <c r="L288" s="80">
        <f t="shared" si="43"/>
        <v>36</v>
      </c>
      <c r="M288" s="80">
        <f t="shared" si="43"/>
        <v>36</v>
      </c>
      <c r="N288" s="80">
        <f t="shared" si="43"/>
        <v>36</v>
      </c>
      <c r="O288" s="80">
        <f t="shared" si="43"/>
        <v>36</v>
      </c>
      <c r="P288" s="80">
        <f t="shared" si="43"/>
        <v>36</v>
      </c>
      <c r="Q288" s="80">
        <f t="shared" si="43"/>
        <v>36</v>
      </c>
      <c r="R288" s="80">
        <f t="shared" si="43"/>
        <v>36</v>
      </c>
      <c r="S288" s="80">
        <f t="shared" si="43"/>
        <v>36</v>
      </c>
      <c r="T288" s="80">
        <f t="shared" si="43"/>
        <v>36</v>
      </c>
      <c r="U288" s="37"/>
      <c r="V288" s="37"/>
      <c r="W288" s="80">
        <f t="shared" si="43"/>
        <v>36</v>
      </c>
      <c r="X288" s="80">
        <f t="shared" si="43"/>
        <v>36</v>
      </c>
      <c r="Y288" s="80">
        <f t="shared" si="43"/>
        <v>36</v>
      </c>
      <c r="Z288" s="80">
        <f t="shared" si="43"/>
        <v>36</v>
      </c>
      <c r="AA288" s="80">
        <f t="shared" si="43"/>
        <v>36</v>
      </c>
      <c r="AB288" s="80">
        <f t="shared" si="43"/>
        <v>36</v>
      </c>
      <c r="AC288" s="80">
        <f t="shared" si="43"/>
        <v>36</v>
      </c>
      <c r="AD288" s="80">
        <f t="shared" si="43"/>
        <v>36</v>
      </c>
      <c r="AE288" s="80">
        <f t="shared" si="43"/>
        <v>36</v>
      </c>
      <c r="AF288" s="80">
        <f t="shared" si="43"/>
        <v>36</v>
      </c>
      <c r="AG288" s="80">
        <f t="shared" si="43"/>
        <v>36</v>
      </c>
      <c r="AH288" s="80">
        <f t="shared" si="43"/>
        <v>36</v>
      </c>
      <c r="AI288" s="80">
        <f t="shared" si="43"/>
        <v>36</v>
      </c>
      <c r="AJ288" s="80">
        <f t="shared" si="43"/>
        <v>36</v>
      </c>
      <c r="AK288" s="80">
        <f t="shared" si="43"/>
        <v>36</v>
      </c>
      <c r="AL288" s="80">
        <f t="shared" si="43"/>
        <v>36</v>
      </c>
      <c r="AM288" s="80">
        <f t="shared" si="43"/>
        <v>36</v>
      </c>
      <c r="AN288" s="80">
        <f t="shared" si="43"/>
        <v>36</v>
      </c>
      <c r="AO288" s="157">
        <f t="shared" si="43"/>
        <v>0</v>
      </c>
      <c r="AP288" s="157"/>
      <c r="AQ288" s="157"/>
      <c r="AR288" s="158"/>
      <c r="AS288" s="158"/>
      <c r="AT288" s="158"/>
      <c r="AU288" s="81"/>
      <c r="AV288" s="81"/>
      <c r="AW288" s="81"/>
      <c r="AX288" s="81"/>
      <c r="AY288" s="81"/>
      <c r="AZ288" s="81"/>
      <c r="BA288" s="81"/>
      <c r="BB288" s="81"/>
      <c r="BC288" s="82"/>
    </row>
    <row r="289" spans="1:55" ht="24.95" customHeight="1" x14ac:dyDescent="0.3">
      <c r="A289" s="77" t="s">
        <v>48</v>
      </c>
      <c r="B289" s="78"/>
      <c r="C289" s="79"/>
      <c r="D289" s="80">
        <f>D223+D241+D287</f>
        <v>17</v>
      </c>
      <c r="E289" s="80">
        <f t="shared" si="43"/>
        <v>16</v>
      </c>
      <c r="F289" s="80">
        <f t="shared" si="43"/>
        <v>16</v>
      </c>
      <c r="G289" s="80">
        <f t="shared" si="43"/>
        <v>16</v>
      </c>
      <c r="H289" s="80">
        <f t="shared" si="43"/>
        <v>16</v>
      </c>
      <c r="I289" s="80">
        <f t="shared" si="43"/>
        <v>0</v>
      </c>
      <c r="J289" s="80">
        <f t="shared" si="43"/>
        <v>0</v>
      </c>
      <c r="K289" s="80">
        <f t="shared" si="43"/>
        <v>0</v>
      </c>
      <c r="L289" s="80">
        <f t="shared" si="43"/>
        <v>0</v>
      </c>
      <c r="M289" s="80">
        <f t="shared" si="43"/>
        <v>0</v>
      </c>
      <c r="N289" s="80">
        <f t="shared" si="43"/>
        <v>0</v>
      </c>
      <c r="O289" s="80">
        <f t="shared" si="43"/>
        <v>0</v>
      </c>
      <c r="P289" s="80">
        <f t="shared" si="43"/>
        <v>0</v>
      </c>
      <c r="Q289" s="80">
        <f t="shared" si="43"/>
        <v>0</v>
      </c>
      <c r="R289" s="80">
        <f t="shared" si="43"/>
        <v>0</v>
      </c>
      <c r="S289" s="80">
        <f t="shared" si="43"/>
        <v>0</v>
      </c>
      <c r="T289" s="80">
        <f t="shared" si="43"/>
        <v>0</v>
      </c>
      <c r="U289" s="37"/>
      <c r="V289" s="37"/>
      <c r="W289" s="80">
        <f t="shared" si="43"/>
        <v>0</v>
      </c>
      <c r="X289" s="80">
        <f t="shared" si="43"/>
        <v>0</v>
      </c>
      <c r="Y289" s="80">
        <f t="shared" si="43"/>
        <v>0</v>
      </c>
      <c r="Z289" s="80">
        <f t="shared" si="43"/>
        <v>0</v>
      </c>
      <c r="AA289" s="80">
        <f t="shared" si="43"/>
        <v>0</v>
      </c>
      <c r="AB289" s="80">
        <f t="shared" si="43"/>
        <v>0</v>
      </c>
      <c r="AC289" s="80">
        <f t="shared" si="43"/>
        <v>0</v>
      </c>
      <c r="AD289" s="80">
        <f t="shared" si="43"/>
        <v>0</v>
      </c>
      <c r="AE289" s="80">
        <f t="shared" si="43"/>
        <v>0</v>
      </c>
      <c r="AF289" s="80">
        <f t="shared" si="43"/>
        <v>0</v>
      </c>
      <c r="AG289" s="80">
        <f t="shared" si="43"/>
        <v>0</v>
      </c>
      <c r="AH289" s="80">
        <f t="shared" si="43"/>
        <v>0</v>
      </c>
      <c r="AI289" s="80">
        <f t="shared" si="43"/>
        <v>0</v>
      </c>
      <c r="AJ289" s="80">
        <f t="shared" si="43"/>
        <v>0</v>
      </c>
      <c r="AK289" s="80">
        <f t="shared" si="43"/>
        <v>0</v>
      </c>
      <c r="AL289" s="80">
        <f t="shared" si="43"/>
        <v>0</v>
      </c>
      <c r="AM289" s="80">
        <f t="shared" si="43"/>
        <v>0</v>
      </c>
      <c r="AN289" s="80">
        <f t="shared" si="43"/>
        <v>0</v>
      </c>
      <c r="AO289" s="157">
        <f t="shared" si="43"/>
        <v>0</v>
      </c>
      <c r="AP289" s="157"/>
      <c r="AQ289" s="157"/>
      <c r="AR289" s="158"/>
      <c r="AS289" s="158"/>
      <c r="AT289" s="158"/>
      <c r="AU289" s="81"/>
      <c r="AV289" s="81"/>
      <c r="AW289" s="81"/>
      <c r="AX289" s="81"/>
      <c r="AY289" s="81"/>
      <c r="AZ289" s="81"/>
      <c r="BA289" s="81"/>
      <c r="BB289" s="81"/>
      <c r="BC289" s="82"/>
    </row>
    <row r="290" spans="1:55" ht="24.95" customHeight="1" x14ac:dyDescent="0.3">
      <c r="A290" s="77" t="s">
        <v>49</v>
      </c>
      <c r="B290" s="78"/>
      <c r="C290" s="79"/>
      <c r="D290" s="80">
        <f t="shared" ref="D290:AO290" si="44">D288+D289</f>
        <v>53</v>
      </c>
      <c r="E290" s="80">
        <f t="shared" si="44"/>
        <v>52</v>
      </c>
      <c r="F290" s="80">
        <f t="shared" si="44"/>
        <v>52</v>
      </c>
      <c r="G290" s="80">
        <f t="shared" si="44"/>
        <v>52</v>
      </c>
      <c r="H290" s="80">
        <f t="shared" si="44"/>
        <v>52</v>
      </c>
      <c r="I290" s="80">
        <f t="shared" si="44"/>
        <v>36</v>
      </c>
      <c r="J290" s="80">
        <f t="shared" si="44"/>
        <v>36</v>
      </c>
      <c r="K290" s="80">
        <f t="shared" si="44"/>
        <v>36</v>
      </c>
      <c r="L290" s="80">
        <f t="shared" si="44"/>
        <v>36</v>
      </c>
      <c r="M290" s="80">
        <f t="shared" si="44"/>
        <v>36</v>
      </c>
      <c r="N290" s="80">
        <f t="shared" si="44"/>
        <v>36</v>
      </c>
      <c r="O290" s="80">
        <f t="shared" si="44"/>
        <v>36</v>
      </c>
      <c r="P290" s="80">
        <f t="shared" si="44"/>
        <v>36</v>
      </c>
      <c r="Q290" s="80">
        <f t="shared" si="44"/>
        <v>36</v>
      </c>
      <c r="R290" s="80">
        <f t="shared" si="44"/>
        <v>36</v>
      </c>
      <c r="S290" s="80">
        <f t="shared" si="44"/>
        <v>36</v>
      </c>
      <c r="T290" s="80">
        <f t="shared" si="44"/>
        <v>36</v>
      </c>
      <c r="U290" s="37"/>
      <c r="V290" s="37"/>
      <c r="W290" s="80">
        <f t="shared" si="44"/>
        <v>36</v>
      </c>
      <c r="X290" s="80">
        <f t="shared" si="44"/>
        <v>36</v>
      </c>
      <c r="Y290" s="80">
        <f t="shared" si="44"/>
        <v>36</v>
      </c>
      <c r="Z290" s="80">
        <f t="shared" si="44"/>
        <v>36</v>
      </c>
      <c r="AA290" s="80">
        <f t="shared" si="44"/>
        <v>36</v>
      </c>
      <c r="AB290" s="80">
        <f t="shared" si="44"/>
        <v>36</v>
      </c>
      <c r="AC290" s="80">
        <f t="shared" si="44"/>
        <v>36</v>
      </c>
      <c r="AD290" s="80">
        <f t="shared" si="44"/>
        <v>36</v>
      </c>
      <c r="AE290" s="80">
        <f t="shared" si="44"/>
        <v>36</v>
      </c>
      <c r="AF290" s="80">
        <f t="shared" si="44"/>
        <v>36</v>
      </c>
      <c r="AG290" s="80">
        <f t="shared" si="44"/>
        <v>36</v>
      </c>
      <c r="AH290" s="80">
        <f t="shared" si="44"/>
        <v>36</v>
      </c>
      <c r="AI290" s="80">
        <f t="shared" si="44"/>
        <v>36</v>
      </c>
      <c r="AJ290" s="80">
        <f t="shared" si="44"/>
        <v>36</v>
      </c>
      <c r="AK290" s="80">
        <f t="shared" si="44"/>
        <v>36</v>
      </c>
      <c r="AL290" s="80">
        <f t="shared" si="44"/>
        <v>36</v>
      </c>
      <c r="AM290" s="80">
        <f t="shared" si="44"/>
        <v>36</v>
      </c>
      <c r="AN290" s="80">
        <f t="shared" si="44"/>
        <v>36</v>
      </c>
      <c r="AO290" s="157">
        <f t="shared" si="44"/>
        <v>0</v>
      </c>
      <c r="AP290" s="157"/>
      <c r="AQ290" s="157"/>
      <c r="AR290" s="158"/>
      <c r="AS290" s="158"/>
      <c r="AT290" s="158"/>
      <c r="AU290" s="81"/>
      <c r="AV290" s="81"/>
      <c r="AW290" s="81"/>
      <c r="AX290" s="81"/>
      <c r="AY290" s="81"/>
      <c r="AZ290" s="81"/>
      <c r="BA290" s="81"/>
      <c r="BB290" s="81"/>
      <c r="BC290" s="82"/>
    </row>
  </sheetData>
  <mergeCells count="103">
    <mergeCell ref="A289:C289"/>
    <mergeCell ref="A290:C290"/>
    <mergeCell ref="AQ217:AQ219"/>
    <mergeCell ref="AR217:AT217"/>
    <mergeCell ref="AU217:AU219"/>
    <mergeCell ref="AV217:AY217"/>
    <mergeCell ref="AZ217:BC217"/>
    <mergeCell ref="A288:C288"/>
    <mergeCell ref="Z217:AC217"/>
    <mergeCell ref="AD217:AG217"/>
    <mergeCell ref="AH217:AH219"/>
    <mergeCell ref="AI217:AK217"/>
    <mergeCell ref="AL217:AL219"/>
    <mergeCell ref="AM217:AP217"/>
    <mergeCell ref="I217:K217"/>
    <mergeCell ref="L217:L219"/>
    <mergeCell ref="M217:P217"/>
    <mergeCell ref="Q217:T217"/>
    <mergeCell ref="U217:U219"/>
    <mergeCell ref="V217:Y217"/>
    <mergeCell ref="AZ142:BC142"/>
    <mergeCell ref="A213:C213"/>
    <mergeCell ref="A214:C214"/>
    <mergeCell ref="A215:C215"/>
    <mergeCell ref="A216:B216"/>
    <mergeCell ref="A217:A221"/>
    <mergeCell ref="B217:B221"/>
    <mergeCell ref="C217:C221"/>
    <mergeCell ref="D217:G217"/>
    <mergeCell ref="H217:H219"/>
    <mergeCell ref="AL142:AL144"/>
    <mergeCell ref="AM142:AP142"/>
    <mergeCell ref="AQ142:AQ144"/>
    <mergeCell ref="AR142:AT142"/>
    <mergeCell ref="AU142:AU144"/>
    <mergeCell ref="AV142:AY142"/>
    <mergeCell ref="U142:U144"/>
    <mergeCell ref="V142:Y142"/>
    <mergeCell ref="Z142:AC142"/>
    <mergeCell ref="AD142:AG142"/>
    <mergeCell ref="AH142:AH144"/>
    <mergeCell ref="AI142:AK142"/>
    <mergeCell ref="D142:G142"/>
    <mergeCell ref="H142:H144"/>
    <mergeCell ref="I142:K142"/>
    <mergeCell ref="L142:L144"/>
    <mergeCell ref="M142:P142"/>
    <mergeCell ref="Q142:T142"/>
    <mergeCell ref="A138:C138"/>
    <mergeCell ref="A139:C139"/>
    <mergeCell ref="A140:C140"/>
    <mergeCell ref="A141:B141"/>
    <mergeCell ref="A142:A146"/>
    <mergeCell ref="B142:B146"/>
    <mergeCell ref="C142:C146"/>
    <mergeCell ref="AM73:AP73"/>
    <mergeCell ref="AQ73:AQ75"/>
    <mergeCell ref="AR73:AT73"/>
    <mergeCell ref="AU73:AU75"/>
    <mergeCell ref="AV73:AY73"/>
    <mergeCell ref="AZ73:BC73"/>
    <mergeCell ref="V73:Y73"/>
    <mergeCell ref="Z73:AC73"/>
    <mergeCell ref="AD73:AG73"/>
    <mergeCell ref="AH73:AH75"/>
    <mergeCell ref="AI73:AK73"/>
    <mergeCell ref="AL73:AL75"/>
    <mergeCell ref="H73:H75"/>
    <mergeCell ref="I73:K73"/>
    <mergeCell ref="L73:L75"/>
    <mergeCell ref="M73:P73"/>
    <mergeCell ref="Q73:T73"/>
    <mergeCell ref="U73:U75"/>
    <mergeCell ref="A71:C71"/>
    <mergeCell ref="A72:B72"/>
    <mergeCell ref="A73:A77"/>
    <mergeCell ref="B73:B77"/>
    <mergeCell ref="C73:C77"/>
    <mergeCell ref="D73:G73"/>
    <mergeCell ref="AR2:AT2"/>
    <mergeCell ref="AU2:AU4"/>
    <mergeCell ref="AV2:AY2"/>
    <mergeCell ref="AZ2:BC2"/>
    <mergeCell ref="A69:C69"/>
    <mergeCell ref="A70:C70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2018-08-30T17:19:43Z</dcterms:created>
  <dcterms:modified xsi:type="dcterms:W3CDTF">2018-08-30T17:24:16Z</dcterms:modified>
</cp:coreProperties>
</file>