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<sst xmlns="http://schemas.openxmlformats.org/spreadsheetml/2006/main" count="116" uniqueCount="58">
  <si>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 xml:space="preserve">Наличие и движение контингента по состоянию на </t>
  </si>
  <si>
    <t xml:space="preserve"> </t>
  </si>
  <si>
    <t xml:space="preserve">            Таблица № 1</t>
  </si>
  <si>
    <t>Наименование ПОУ</t>
  </si>
  <si>
    <t>Санкт-Петербургское государственное бюджетное профессиональное образовательное учреждение «Малоохтинский колледж»</t>
  </si>
  <si>
    <t>Форма обучения</t>
  </si>
  <si>
    <t>Строка</t>
  </si>
  <si>
    <t>Количество обучающихся на начало отчетного периода</t>
  </si>
  <si>
    <t>Количество прибывших для обучения в отчетном периоде</t>
  </si>
  <si>
    <t>Выпущено за отчетный период</t>
  </si>
  <si>
    <t xml:space="preserve">Количество выбывших из числа обучающихся </t>
  </si>
  <si>
    <t>Количество обучающихся  на конец отчетного периода</t>
  </si>
  <si>
    <t>Всего</t>
  </si>
  <si>
    <t>в том числе:</t>
  </si>
  <si>
    <t>из них:</t>
  </si>
  <si>
    <t>зачислено вновь</t>
  </si>
  <si>
    <t>переведено из других ОУ</t>
  </si>
  <si>
    <t>восстановлено из числа ранее отчисленных</t>
  </si>
  <si>
    <t>детей-инвалидов (до 18 лет)</t>
  </si>
  <si>
    <t>инвалидов (старше 18 лет)</t>
  </si>
  <si>
    <t>детей с ОВЗ (до 18 лет)</t>
  </si>
  <si>
    <t>лиц с ОВЗ (старше 18 лет)</t>
  </si>
  <si>
    <t>детей-сирот и детей без попечения родителей (до 18 лет)</t>
  </si>
  <si>
    <t>лиц из числа детей-сирот и детей без попечения родителей (старше 18 лет)</t>
  </si>
  <si>
    <t>девушек</t>
  </si>
  <si>
    <t>детей-сирот и детей
без
попечения
родителей (до 18 лет)</t>
  </si>
  <si>
    <t>лиц из числа детей-сирот и детей
без
попечения
родителей (старше 18 лет)</t>
  </si>
  <si>
    <t>переведено в другие ОУ</t>
  </si>
  <si>
    <t>по болезни</t>
  </si>
  <si>
    <t>призвано в ВС РФ до окончания ОУ</t>
  </si>
  <si>
    <t>исключено за правонарушения</t>
  </si>
  <si>
    <t>исключено за неуспеваемость</t>
  </si>
  <si>
    <t>по собственному желанию</t>
  </si>
  <si>
    <t>исключено по причине трудоустройства до окончания ПОУ</t>
  </si>
  <si>
    <t>исключено по причине смены места жительства</t>
  </si>
  <si>
    <t>по другим причинам</t>
  </si>
  <si>
    <t>Столбец</t>
  </si>
  <si>
    <t>№/№</t>
  </si>
  <si>
    <t>Очное обучение          ВСЕГО</t>
  </si>
  <si>
    <t>на базе среднего общего образования (11 кл.)</t>
  </si>
  <si>
    <t>с получением профессии (специальности)</t>
  </si>
  <si>
    <t xml:space="preserve">с получением профессии (специальности) (углубленная подготовка) </t>
  </si>
  <si>
    <t>на базе основного общего образования (9 кл.)</t>
  </si>
  <si>
    <t>с получением профессии (специальности) и среднего общего образования (11 кл.)</t>
  </si>
  <si>
    <t>с получением профессии (специальности) (углубленная подготовка) и среднего общего образования (11 кл.)</t>
  </si>
  <si>
    <t>с получением профессии (специальности) (без получения среднего общего образования 11 кл.)</t>
  </si>
  <si>
    <t>на базе незаконченного основного общего образования (8 кл.)</t>
  </si>
  <si>
    <t>с получением профессии (без получения основного общего образования (9 кл.) в ПОУ)</t>
  </si>
  <si>
    <t>с получением профессии и основного общего образования (9 кл.) в ПОУ</t>
  </si>
  <si>
    <t>с получением профессии (не сдали в ПОУ ГИА)</t>
  </si>
  <si>
    <t>X</t>
  </si>
  <si>
    <t>Кроме того,  по программам ППССЗ (очно-заочная форма обучения) за счет средств бюджета Санкт-Петербурга - всего:</t>
  </si>
  <si>
    <t>Кроме того, по договорам на платной основе по программам ППССЗ (очная форма обучения) - всего:</t>
  </si>
  <si>
    <t>Кроме того, по договорам на платной основе по программам ППССЗ (очно-заочная форма обучения) - всего:</t>
  </si>
  <si>
    <t>Кроме того, по договорам на платной основе по программам ППССЗ (заочная форма обучения) - всего:</t>
  </si>
  <si>
    <t>Кроме того, по договорам на платной основе по программам ППКРС (очная форма обучения) - всего:</t>
  </si>
  <si>
    <t>Директор   ____________ /_______________/</t>
  </si>
  <si>
    <t>Зам. Директора по УПР   ____________ /_______________/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</si>
</sst>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color indexed="8"/>
      <name val="Courier New"/>
      <family val="0"/>
    </font>
    <font>
      <b/>
      <sz val="10"/>
      <color indexed="8"/>
      <name val="Courier New"/>
      <family val="0"/>
    </font>
    <font>
      <sz val="10"/>
      <color indexed="8"/>
      <name val="Times New Roman"/>
      <family val="0"/>
    </font>
    <font>
      <sz val="12"/>
      <color indexed="8"/>
      <name val="Courier New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8" fillId="33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" fontId="8" fillId="34" borderId="12" xfId="0" applyNumberFormat="1" applyFont="1" applyFill="1" applyBorder="1" applyAlignment="1" applyProtection="1">
      <alignment horizontal="right" vertical="top" wrapText="1"/>
      <protection/>
    </xf>
    <xf numFmtId="1" fontId="8" fillId="33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14" xfId="0" applyNumberFormat="1" applyFont="1" applyFill="1" applyBorder="1" applyAlignment="1" applyProtection="1">
      <alignment horizontal="right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1" fontId="8" fillId="35" borderId="14" xfId="0" applyNumberFormat="1" applyFont="1" applyFill="1" applyBorder="1" applyAlignment="1" applyProtection="1">
      <alignment horizontal="right" vertical="top" wrapText="1"/>
      <protection/>
    </xf>
    <xf numFmtId="1" fontId="8" fillId="33" borderId="14" xfId="0" applyNumberFormat="1" applyFont="1" applyFill="1" applyBorder="1" applyAlignment="1" applyProtection="1">
      <alignment horizontal="right" vertical="top" wrapText="1"/>
      <protection/>
    </xf>
    <xf numFmtId="0" fontId="2" fillId="34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" fontId="8" fillId="34" borderId="21" xfId="0" applyNumberFormat="1" applyFont="1" applyFill="1" applyBorder="1" applyAlignment="1" applyProtection="1">
      <alignment horizontal="right" vertical="top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top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10" fillId="33" borderId="23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2" fillId="33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left" vertical="top" wrapText="1"/>
      <protection/>
    </xf>
    <xf numFmtId="0" fontId="10" fillId="35" borderId="10" xfId="0" applyFont="1" applyFill="1" applyBorder="1" applyAlignment="1" applyProtection="1">
      <alignment horizontal="left" vertical="top" wrapText="1"/>
      <protection/>
    </xf>
    <xf numFmtId="0" fontId="10" fillId="37" borderId="10" xfId="0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99CC"/>
      <rgbColor rgb="00CCFFFF"/>
      <rgbColor rgb="00FFFF99"/>
      <rgbColor rgb="0099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tabSelected="1" zoomScale="75" zoomScaleNormal="75" zoomScalePageLayoutView="0" workbookViewId="0" topLeftCell="A1">
      <selection activeCell="A5" sqref="A5:C7"/>
    </sheetView>
  </sheetViews>
  <sheetFormatPr defaultColWidth="9.00390625" defaultRowHeight="13.5" customHeight="1"/>
  <cols>
    <col min="1" max="1" width="2.25390625" style="0" customWidth="1"/>
    <col min="2" max="2" width="3.875" style="0" customWidth="1"/>
    <col min="3" max="3" width="35.625" style="0" customWidth="1"/>
    <col min="4" max="4" width="4.375" style="5" customWidth="1"/>
    <col min="5" max="47" width="10.625" style="0" customWidth="1"/>
    <col min="48" max="48" width="8.25390625" style="0" customWidth="1"/>
  </cols>
  <sheetData>
    <row r="1" ht="13.5" customHeight="1">
      <c r="D1"/>
    </row>
    <row r="2" spans="4:15" s="8" customFormat="1" ht="19.5" customHeight="1">
      <c r="D2" s="5"/>
      <c r="E2"/>
      <c r="F2" s="9" t="s">
        <v>0</v>
      </c>
      <c r="G2" s="9"/>
      <c r="K2" s="15" t="s">
        <v>1</v>
      </c>
      <c r="O2" s="9" t="s">
        <v>2</v>
      </c>
    </row>
    <row r="3" spans="3:15" s="8" customFormat="1" ht="19.5" customHeight="1">
      <c r="C3" s="9" t="s">
        <v>3</v>
      </c>
      <c r="D3" s="34" t="s">
        <v>4</v>
      </c>
      <c r="E3"/>
      <c r="F3" s="9"/>
      <c r="G3" s="9"/>
      <c r="O3" s="9"/>
    </row>
    <row r="4" spans="1:5" s="2" customFormat="1" ht="13.5" customHeight="1">
      <c r="A4" s="9"/>
      <c r="D4" s="10"/>
      <c r="E4"/>
    </row>
    <row r="5" spans="1:47" ht="22.5" customHeight="1">
      <c r="A5" s="44" t="s">
        <v>5</v>
      </c>
      <c r="B5" s="44"/>
      <c r="C5" s="44"/>
      <c r="D5" s="46" t="s">
        <v>6</v>
      </c>
      <c r="E5" s="44" t="s">
        <v>7</v>
      </c>
      <c r="F5" s="35" t="s">
        <v>8</v>
      </c>
      <c r="G5" s="35"/>
      <c r="H5" s="35"/>
      <c r="I5" s="35"/>
      <c r="J5" s="35"/>
      <c r="K5" s="35"/>
      <c r="L5" s="35"/>
      <c r="M5" s="35"/>
      <c r="N5" s="35"/>
      <c r="O5" s="35"/>
      <c r="P5" s="35" t="s">
        <v>9</v>
      </c>
      <c r="Q5" s="35"/>
      <c r="R5" s="35"/>
      <c r="S5" s="35"/>
      <c r="T5" s="35"/>
      <c r="U5" s="35"/>
      <c r="V5" s="35"/>
      <c r="W5" s="35"/>
      <c r="X5" s="35" t="s">
        <v>10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 t="s">
        <v>11</v>
      </c>
      <c r="AO5" s="35"/>
      <c r="AP5" s="35"/>
      <c r="AQ5" s="35"/>
      <c r="AR5" s="35"/>
      <c r="AS5" s="35"/>
      <c r="AT5" s="35"/>
      <c r="AU5" s="35"/>
    </row>
    <row r="6" spans="1:47" ht="21.75" customHeight="1">
      <c r="A6" s="44"/>
      <c r="B6" s="44"/>
      <c r="C6" s="44"/>
      <c r="D6" s="46"/>
      <c r="E6" s="44"/>
      <c r="F6" s="35" t="s">
        <v>12</v>
      </c>
      <c r="G6" s="36" t="s">
        <v>13</v>
      </c>
      <c r="H6" s="37"/>
      <c r="I6" s="38"/>
      <c r="J6" s="36" t="s">
        <v>14</v>
      </c>
      <c r="K6" s="37"/>
      <c r="L6" s="37"/>
      <c r="M6" s="37"/>
      <c r="N6" s="37"/>
      <c r="O6" s="38"/>
      <c r="P6" s="35" t="s">
        <v>12</v>
      </c>
      <c r="Q6" s="35" t="s">
        <v>14</v>
      </c>
      <c r="R6" s="35"/>
      <c r="S6" s="35"/>
      <c r="T6" s="35"/>
      <c r="U6" s="35"/>
      <c r="V6" s="35"/>
      <c r="W6" s="35"/>
      <c r="X6" s="35" t="s">
        <v>12</v>
      </c>
      <c r="Y6" s="36" t="s">
        <v>13</v>
      </c>
      <c r="Z6" s="37"/>
      <c r="AA6" s="37"/>
      <c r="AB6" s="37"/>
      <c r="AC6" s="37"/>
      <c r="AD6" s="37"/>
      <c r="AE6" s="37"/>
      <c r="AF6" s="37"/>
      <c r="AG6" s="38"/>
      <c r="AH6" s="36" t="s">
        <v>14</v>
      </c>
      <c r="AI6" s="37"/>
      <c r="AJ6" s="37"/>
      <c r="AK6" s="37"/>
      <c r="AL6" s="37"/>
      <c r="AM6" s="38"/>
      <c r="AN6" s="35" t="s">
        <v>12</v>
      </c>
      <c r="AO6" s="35" t="s">
        <v>14</v>
      </c>
      <c r="AP6" s="35"/>
      <c r="AQ6" s="35"/>
      <c r="AR6" s="35"/>
      <c r="AS6" s="35"/>
      <c r="AT6" s="35"/>
      <c r="AU6" s="35"/>
    </row>
    <row r="7" spans="1:47" ht="123" customHeight="1">
      <c r="A7" s="44"/>
      <c r="B7" s="44"/>
      <c r="C7" s="44"/>
      <c r="D7" s="46"/>
      <c r="E7" s="45"/>
      <c r="F7" s="35"/>
      <c r="G7" s="13" t="s">
        <v>15</v>
      </c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35"/>
      <c r="Q7" s="13" t="s">
        <v>24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25</v>
      </c>
      <c r="W7" s="13" t="s">
        <v>26</v>
      </c>
      <c r="X7" s="35"/>
      <c r="Y7" s="13" t="s">
        <v>27</v>
      </c>
      <c r="Z7" s="13" t="s">
        <v>28</v>
      </c>
      <c r="AA7" s="13" t="s">
        <v>29</v>
      </c>
      <c r="AB7" s="13" t="s">
        <v>30</v>
      </c>
      <c r="AC7" s="13" t="s">
        <v>31</v>
      </c>
      <c r="AD7" s="13" t="s">
        <v>32</v>
      </c>
      <c r="AE7" s="13" t="s">
        <v>33</v>
      </c>
      <c r="AF7" s="13" t="s">
        <v>34</v>
      </c>
      <c r="AG7" s="13" t="s">
        <v>35</v>
      </c>
      <c r="AH7" s="13" t="s">
        <v>18</v>
      </c>
      <c r="AI7" s="13" t="s">
        <v>19</v>
      </c>
      <c r="AJ7" s="13" t="s">
        <v>20</v>
      </c>
      <c r="AK7" s="13" t="s">
        <v>21</v>
      </c>
      <c r="AL7" s="13" t="s">
        <v>25</v>
      </c>
      <c r="AM7" s="13" t="s">
        <v>26</v>
      </c>
      <c r="AN7" s="35"/>
      <c r="AO7" s="13" t="s">
        <v>24</v>
      </c>
      <c r="AP7" s="13" t="s">
        <v>18</v>
      </c>
      <c r="AQ7" s="13" t="s">
        <v>19</v>
      </c>
      <c r="AR7" s="13" t="s">
        <v>20</v>
      </c>
      <c r="AS7" s="13" t="s">
        <v>21</v>
      </c>
      <c r="AT7" s="13" t="s">
        <v>22</v>
      </c>
      <c r="AU7" s="13" t="s">
        <v>23</v>
      </c>
    </row>
    <row r="8" spans="1:47" s="4" customFormat="1" ht="13.5" customHeight="1">
      <c r="A8" s="46" t="s">
        <v>36</v>
      </c>
      <c r="B8" s="46"/>
      <c r="C8" s="46"/>
      <c r="D8" s="3" t="s">
        <v>37</v>
      </c>
      <c r="E8" s="29">
        <v>100</v>
      </c>
      <c r="F8" s="30">
        <v>110</v>
      </c>
      <c r="G8" s="30">
        <v>120</v>
      </c>
      <c r="H8" s="30">
        <v>130</v>
      </c>
      <c r="I8" s="30">
        <f>H8+10</f>
        <v>140</v>
      </c>
      <c r="J8" s="30">
        <v>142</v>
      </c>
      <c r="K8" s="30">
        <v>144</v>
      </c>
      <c r="L8" s="30">
        <v>146</v>
      </c>
      <c r="M8" s="30">
        <v>148</v>
      </c>
      <c r="N8" s="30">
        <v>150</v>
      </c>
      <c r="O8" s="30">
        <v>152</v>
      </c>
      <c r="P8" s="30">
        <v>160</v>
      </c>
      <c r="Q8" s="30">
        <v>180</v>
      </c>
      <c r="R8" s="30">
        <v>182</v>
      </c>
      <c r="S8" s="30">
        <v>184</v>
      </c>
      <c r="T8" s="30">
        <v>186</v>
      </c>
      <c r="U8" s="30">
        <v>188</v>
      </c>
      <c r="V8" s="30">
        <v>190</v>
      </c>
      <c r="W8" s="30">
        <v>192</v>
      </c>
      <c r="X8" s="30">
        <v>200</v>
      </c>
      <c r="Y8" s="30">
        <v>210</v>
      </c>
      <c r="Z8" s="30">
        <v>220</v>
      </c>
      <c r="AA8" s="30">
        <v>230</v>
      </c>
      <c r="AB8" s="30">
        <v>240</v>
      </c>
      <c r="AC8" s="30">
        <v>250</v>
      </c>
      <c r="AD8" s="30">
        <v>260</v>
      </c>
      <c r="AE8" s="30">
        <v>263</v>
      </c>
      <c r="AF8" s="30">
        <v>267</v>
      </c>
      <c r="AG8" s="30">
        <v>270</v>
      </c>
      <c r="AH8" s="30">
        <v>272</v>
      </c>
      <c r="AI8" s="30">
        <v>274</v>
      </c>
      <c r="AJ8" s="30">
        <v>276</v>
      </c>
      <c r="AK8" s="30">
        <v>278</v>
      </c>
      <c r="AL8" s="30">
        <v>280</v>
      </c>
      <c r="AM8" s="30">
        <v>282</v>
      </c>
      <c r="AN8" s="30">
        <v>290</v>
      </c>
      <c r="AO8" s="30">
        <f>AN8+10</f>
        <v>300</v>
      </c>
      <c r="AP8" s="30">
        <v>320</v>
      </c>
      <c r="AQ8" s="30">
        <v>322</v>
      </c>
      <c r="AR8" s="30">
        <v>330</v>
      </c>
      <c r="AS8" s="30">
        <v>340</v>
      </c>
      <c r="AT8" s="30">
        <v>310</v>
      </c>
      <c r="AU8" s="31">
        <v>350</v>
      </c>
    </row>
    <row r="9" spans="1:47" ht="30" customHeight="1">
      <c r="A9" s="47" t="s">
        <v>38</v>
      </c>
      <c r="B9" s="47"/>
      <c r="C9" s="47"/>
      <c r="D9" s="25">
        <v>1000</v>
      </c>
      <c r="E9" s="16">
        <f aca="true" t="shared" si="0" ref="E9:AU9">E10+E13+E17</f>
        <v>104</v>
      </c>
      <c r="F9" s="32">
        <f t="shared" si="0"/>
        <v>109</v>
      </c>
      <c r="G9" s="32">
        <f t="shared" si="0"/>
        <v>109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 t="shared" si="0"/>
        <v>4</v>
      </c>
      <c r="O9" s="32">
        <f t="shared" si="0"/>
        <v>5</v>
      </c>
      <c r="P9" s="32">
        <f t="shared" si="0"/>
        <v>0</v>
      </c>
      <c r="Q9" s="32">
        <f t="shared" si="0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24</v>
      </c>
      <c r="Y9" s="32">
        <f t="shared" si="0"/>
        <v>0</v>
      </c>
      <c r="Z9" s="32">
        <f t="shared" si="0"/>
        <v>0</v>
      </c>
      <c r="AA9" s="32">
        <f t="shared" si="0"/>
        <v>0</v>
      </c>
      <c r="AB9" s="32">
        <f t="shared" si="0"/>
        <v>0</v>
      </c>
      <c r="AC9" s="32">
        <f t="shared" si="0"/>
        <v>0</v>
      </c>
      <c r="AD9" s="32">
        <f t="shared" si="0"/>
        <v>7</v>
      </c>
      <c r="AE9" s="32">
        <f t="shared" si="0"/>
        <v>7</v>
      </c>
      <c r="AF9" s="32">
        <f t="shared" si="0"/>
        <v>10</v>
      </c>
      <c r="AG9" s="32">
        <f t="shared" si="0"/>
        <v>0</v>
      </c>
      <c r="AH9" s="32">
        <f t="shared" si="0"/>
        <v>0</v>
      </c>
      <c r="AI9" s="32">
        <f t="shared" si="0"/>
        <v>0</v>
      </c>
      <c r="AJ9" s="32">
        <f t="shared" si="0"/>
        <v>0</v>
      </c>
      <c r="AK9" s="32">
        <f t="shared" si="0"/>
        <v>0</v>
      </c>
      <c r="AL9" s="32">
        <f t="shared" si="0"/>
        <v>0</v>
      </c>
      <c r="AM9" s="32">
        <f t="shared" si="0"/>
        <v>0</v>
      </c>
      <c r="AN9" s="32">
        <f t="shared" si="0"/>
        <v>189</v>
      </c>
      <c r="AO9" s="32">
        <f t="shared" si="0"/>
        <v>28</v>
      </c>
      <c r="AP9" s="32">
        <f t="shared" si="0"/>
        <v>0</v>
      </c>
      <c r="AQ9" s="32">
        <f t="shared" si="0"/>
        <v>0</v>
      </c>
      <c r="AR9" s="32">
        <f t="shared" si="0"/>
        <v>0</v>
      </c>
      <c r="AS9" s="32">
        <f t="shared" si="0"/>
        <v>0</v>
      </c>
      <c r="AT9" s="32">
        <f t="shared" si="0"/>
        <v>4</v>
      </c>
      <c r="AU9" s="32">
        <f t="shared" si="0"/>
        <v>5</v>
      </c>
    </row>
    <row r="10" spans="1:47" ht="79.5" customHeight="1">
      <c r="A10" s="14"/>
      <c r="B10" s="48" t="s">
        <v>39</v>
      </c>
      <c r="C10" s="40"/>
      <c r="D10" s="26">
        <f>D9+10</f>
        <v>1010</v>
      </c>
      <c r="E10" s="17">
        <f aca="true" t="shared" si="1" ref="E10:AU10">E11+E12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 t="shared" si="1"/>
        <v>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4">
        <f t="shared" si="1"/>
        <v>0</v>
      </c>
      <c r="X10" s="24">
        <f t="shared" si="1"/>
        <v>0</v>
      </c>
      <c r="Y10" s="24">
        <f t="shared" si="1"/>
        <v>0</v>
      </c>
      <c r="Z10" s="24">
        <f t="shared" si="1"/>
        <v>0</v>
      </c>
      <c r="AA10" s="24">
        <f t="shared" si="1"/>
        <v>0</v>
      </c>
      <c r="AB10" s="24">
        <f t="shared" si="1"/>
        <v>0</v>
      </c>
      <c r="AC10" s="24">
        <f t="shared" si="1"/>
        <v>0</v>
      </c>
      <c r="AD10" s="24">
        <f t="shared" si="1"/>
        <v>0</v>
      </c>
      <c r="AE10" s="24">
        <f t="shared" si="1"/>
        <v>0</v>
      </c>
      <c r="AF10" s="24">
        <f t="shared" si="1"/>
        <v>0</v>
      </c>
      <c r="AG10" s="24">
        <f t="shared" si="1"/>
        <v>0</v>
      </c>
      <c r="AH10" s="24">
        <f t="shared" si="1"/>
        <v>0</v>
      </c>
      <c r="AI10" s="24">
        <f t="shared" si="1"/>
        <v>0</v>
      </c>
      <c r="AJ10" s="24">
        <f t="shared" si="1"/>
        <v>0</v>
      </c>
      <c r="AK10" s="24">
        <f t="shared" si="1"/>
        <v>0</v>
      </c>
      <c r="AL10" s="24">
        <f t="shared" si="1"/>
        <v>0</v>
      </c>
      <c r="AM10" s="24">
        <f t="shared" si="1"/>
        <v>0</v>
      </c>
      <c r="AN10" s="24">
        <f t="shared" si="1"/>
        <v>0</v>
      </c>
      <c r="AO10" s="24">
        <f t="shared" si="1"/>
        <v>0</v>
      </c>
      <c r="AP10" s="24">
        <f t="shared" si="1"/>
        <v>0</v>
      </c>
      <c r="AQ10" s="24">
        <f t="shared" si="1"/>
        <v>0</v>
      </c>
      <c r="AR10" s="24">
        <f t="shared" si="1"/>
        <v>0</v>
      </c>
      <c r="AS10" s="24">
        <f t="shared" si="1"/>
        <v>0</v>
      </c>
      <c r="AT10" s="24">
        <f t="shared" si="1"/>
        <v>0</v>
      </c>
      <c r="AU10" s="24">
        <f t="shared" si="1"/>
        <v>0</v>
      </c>
    </row>
    <row r="11" spans="1:47" ht="79.5" customHeight="1">
      <c r="A11" s="43" t="s">
        <v>40</v>
      </c>
      <c r="B11" s="43"/>
      <c r="C11" s="43"/>
      <c r="D11" s="27">
        <v>1040</v>
      </c>
      <c r="E11" s="18"/>
      <c r="F11" s="24">
        <f>G11+H11+I11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4">
        <f>Y11+Z11+AA11+AB11+AC11+AD11+AG11+AE11+AF11</f>
        <v>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4">
        <f>E11+F11-P11-X11</f>
        <v>0</v>
      </c>
      <c r="AO11" s="19"/>
      <c r="AP11" s="19"/>
      <c r="AQ11" s="19"/>
      <c r="AR11" s="19"/>
      <c r="AS11" s="19"/>
      <c r="AT11" s="19"/>
      <c r="AU11" s="19"/>
    </row>
    <row r="12" spans="1:47" ht="79.5" customHeight="1">
      <c r="A12" s="43" t="s">
        <v>41</v>
      </c>
      <c r="B12" s="43"/>
      <c r="C12" s="43"/>
      <c r="D12" s="27">
        <v>1030</v>
      </c>
      <c r="E12" s="18"/>
      <c r="F12" s="24">
        <f>G12+H12+I12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4">
        <f>Y12+Z12+AA12+AB12+AC12+AD12+AG12+AE12+AF12</f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4">
        <f>E12+F12-P12-X12</f>
        <v>0</v>
      </c>
      <c r="AO12" s="19"/>
      <c r="AP12" s="19"/>
      <c r="AQ12" s="19"/>
      <c r="AR12" s="19"/>
      <c r="AS12" s="19"/>
      <c r="AT12" s="19"/>
      <c r="AU12" s="19"/>
    </row>
    <row r="13" spans="1:47" ht="79.5" customHeight="1">
      <c r="A13" s="14"/>
      <c r="B13" s="40" t="s">
        <v>42</v>
      </c>
      <c r="C13" s="41"/>
      <c r="D13" s="26">
        <v>1050</v>
      </c>
      <c r="E13" s="17">
        <f aca="true" t="shared" si="2" ref="E13:AU13">E14+E15+E16</f>
        <v>104</v>
      </c>
      <c r="F13" s="24">
        <f t="shared" si="2"/>
        <v>109</v>
      </c>
      <c r="G13" s="24">
        <f t="shared" si="2"/>
        <v>109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4</v>
      </c>
      <c r="O13" s="24">
        <f t="shared" si="2"/>
        <v>5</v>
      </c>
      <c r="P13" s="24">
        <f t="shared" si="2"/>
        <v>0</v>
      </c>
      <c r="Q13" s="24">
        <f t="shared" si="2"/>
        <v>0</v>
      </c>
      <c r="R13" s="24">
        <f t="shared" si="2"/>
        <v>0</v>
      </c>
      <c r="S13" s="24">
        <f t="shared" si="2"/>
        <v>0</v>
      </c>
      <c r="T13" s="24">
        <f t="shared" si="2"/>
        <v>0</v>
      </c>
      <c r="U13" s="24">
        <f t="shared" si="2"/>
        <v>0</v>
      </c>
      <c r="V13" s="24">
        <f t="shared" si="2"/>
        <v>0</v>
      </c>
      <c r="W13" s="24">
        <f t="shared" si="2"/>
        <v>0</v>
      </c>
      <c r="X13" s="24">
        <f t="shared" si="2"/>
        <v>24</v>
      </c>
      <c r="Y13" s="24">
        <f t="shared" si="2"/>
        <v>0</v>
      </c>
      <c r="Z13" s="24">
        <f t="shared" si="2"/>
        <v>0</v>
      </c>
      <c r="AA13" s="24">
        <f t="shared" si="2"/>
        <v>0</v>
      </c>
      <c r="AB13" s="24">
        <f t="shared" si="2"/>
        <v>0</v>
      </c>
      <c r="AC13" s="24">
        <f t="shared" si="2"/>
        <v>0</v>
      </c>
      <c r="AD13" s="24">
        <f t="shared" si="2"/>
        <v>7</v>
      </c>
      <c r="AE13" s="24">
        <f t="shared" si="2"/>
        <v>7</v>
      </c>
      <c r="AF13" s="24">
        <f t="shared" si="2"/>
        <v>10</v>
      </c>
      <c r="AG13" s="24">
        <f t="shared" si="2"/>
        <v>0</v>
      </c>
      <c r="AH13" s="24">
        <f t="shared" si="2"/>
        <v>0</v>
      </c>
      <c r="AI13" s="24">
        <f t="shared" si="2"/>
        <v>0</v>
      </c>
      <c r="AJ13" s="24">
        <f t="shared" si="2"/>
        <v>0</v>
      </c>
      <c r="AK13" s="24">
        <f t="shared" si="2"/>
        <v>0</v>
      </c>
      <c r="AL13" s="24">
        <f t="shared" si="2"/>
        <v>0</v>
      </c>
      <c r="AM13" s="24">
        <f t="shared" si="2"/>
        <v>0</v>
      </c>
      <c r="AN13" s="24">
        <f t="shared" si="2"/>
        <v>189</v>
      </c>
      <c r="AO13" s="24">
        <f t="shared" si="2"/>
        <v>28</v>
      </c>
      <c r="AP13" s="24">
        <f t="shared" si="2"/>
        <v>0</v>
      </c>
      <c r="AQ13" s="24">
        <f t="shared" si="2"/>
        <v>0</v>
      </c>
      <c r="AR13" s="24">
        <f t="shared" si="2"/>
        <v>0</v>
      </c>
      <c r="AS13" s="24">
        <f t="shared" si="2"/>
        <v>0</v>
      </c>
      <c r="AT13" s="24">
        <f t="shared" si="2"/>
        <v>4</v>
      </c>
      <c r="AU13" s="24">
        <f t="shared" si="2"/>
        <v>5</v>
      </c>
    </row>
    <row r="14" spans="1:47" ht="79.5" customHeight="1">
      <c r="A14" s="43" t="s">
        <v>43</v>
      </c>
      <c r="B14" s="43"/>
      <c r="C14" s="43"/>
      <c r="D14" s="27">
        <v>1070</v>
      </c>
      <c r="E14" s="18">
        <v>74</v>
      </c>
      <c r="F14" s="24">
        <f>G14+H14+I14</f>
        <v>82</v>
      </c>
      <c r="G14" s="19">
        <v>82</v>
      </c>
      <c r="H14" s="19"/>
      <c r="I14" s="19"/>
      <c r="J14" s="19"/>
      <c r="K14" s="19"/>
      <c r="L14" s="19"/>
      <c r="M14" s="19"/>
      <c r="N14" s="19">
        <v>3</v>
      </c>
      <c r="O14" s="19">
        <v>4</v>
      </c>
      <c r="P14" s="19"/>
      <c r="Q14" s="19"/>
      <c r="R14" s="19"/>
      <c r="S14" s="19"/>
      <c r="T14" s="19"/>
      <c r="U14" s="19"/>
      <c r="V14" s="19"/>
      <c r="W14" s="19"/>
      <c r="X14" s="24">
        <f>Y14+Z14+AA14+AB14+AC14+AD14+AG14+AE14+AF14</f>
        <v>17</v>
      </c>
      <c r="Y14" s="19"/>
      <c r="Z14" s="19"/>
      <c r="AA14" s="19"/>
      <c r="AB14" s="19"/>
      <c r="AC14" s="19"/>
      <c r="AD14" s="19">
        <v>4</v>
      </c>
      <c r="AE14" s="19">
        <v>4</v>
      </c>
      <c r="AF14" s="19">
        <v>9</v>
      </c>
      <c r="AG14" s="19"/>
      <c r="AH14" s="19"/>
      <c r="AI14" s="19"/>
      <c r="AJ14" s="19"/>
      <c r="AK14" s="19"/>
      <c r="AL14" s="19"/>
      <c r="AM14" s="19"/>
      <c r="AN14" s="24">
        <f>E14+F14-P14-X14</f>
        <v>139</v>
      </c>
      <c r="AO14" s="19">
        <v>16</v>
      </c>
      <c r="AP14" s="19"/>
      <c r="AQ14" s="19"/>
      <c r="AR14" s="19"/>
      <c r="AS14" s="19"/>
      <c r="AT14" s="19">
        <v>3</v>
      </c>
      <c r="AU14" s="19">
        <v>4</v>
      </c>
    </row>
    <row r="15" spans="1:47" ht="79.5" customHeight="1">
      <c r="A15" s="43" t="s">
        <v>44</v>
      </c>
      <c r="B15" s="43"/>
      <c r="C15" s="43"/>
      <c r="D15" s="27">
        <v>1080</v>
      </c>
      <c r="E15" s="18">
        <v>30</v>
      </c>
      <c r="F15" s="24">
        <f>G15+H15+I15</f>
        <v>27</v>
      </c>
      <c r="G15" s="19">
        <v>27</v>
      </c>
      <c r="H15" s="19"/>
      <c r="I15" s="19"/>
      <c r="J15" s="19"/>
      <c r="K15" s="19"/>
      <c r="L15" s="19"/>
      <c r="M15" s="19"/>
      <c r="N15" s="19">
        <v>1</v>
      </c>
      <c r="O15" s="19">
        <v>1</v>
      </c>
      <c r="P15" s="19"/>
      <c r="Q15" s="19"/>
      <c r="R15" s="19"/>
      <c r="S15" s="19"/>
      <c r="T15" s="19"/>
      <c r="U15" s="19"/>
      <c r="V15" s="19"/>
      <c r="W15" s="19"/>
      <c r="X15" s="24">
        <f>Y15+Z15+AA15+AB15+AC15+AD15+AG15+AE15+AF15</f>
        <v>7</v>
      </c>
      <c r="Y15" s="19"/>
      <c r="Z15" s="19"/>
      <c r="AA15" s="19"/>
      <c r="AB15" s="19"/>
      <c r="AC15" s="19"/>
      <c r="AD15" s="19">
        <v>3</v>
      </c>
      <c r="AE15" s="19">
        <v>3</v>
      </c>
      <c r="AF15" s="19">
        <v>1</v>
      </c>
      <c r="AG15" s="19"/>
      <c r="AH15" s="19"/>
      <c r="AI15" s="19"/>
      <c r="AJ15" s="19"/>
      <c r="AK15" s="19"/>
      <c r="AL15" s="19"/>
      <c r="AM15" s="19"/>
      <c r="AN15" s="24">
        <f>E15+F15-P15-X15</f>
        <v>50</v>
      </c>
      <c r="AO15" s="19">
        <v>12</v>
      </c>
      <c r="AP15" s="19"/>
      <c r="AQ15" s="19"/>
      <c r="AR15" s="19"/>
      <c r="AS15" s="19"/>
      <c r="AT15" s="19">
        <v>1</v>
      </c>
      <c r="AU15" s="19">
        <v>1</v>
      </c>
    </row>
    <row r="16" spans="1:47" ht="79.5" customHeight="1">
      <c r="A16" s="43" t="s">
        <v>45</v>
      </c>
      <c r="B16" s="43"/>
      <c r="C16" s="43"/>
      <c r="D16" s="27">
        <v>1060</v>
      </c>
      <c r="E16" s="18"/>
      <c r="F16" s="24">
        <f>G16+H16+I16</f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4">
        <f>Y16+Z16+AA16+AB16+AC16+AD16+AG16+AE16+AF16</f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4">
        <f>E16+F16-P16-X16</f>
        <v>0</v>
      </c>
      <c r="AO16" s="19"/>
      <c r="AP16" s="19"/>
      <c r="AQ16" s="19"/>
      <c r="AR16" s="19"/>
      <c r="AS16" s="19"/>
      <c r="AT16" s="19"/>
      <c r="AU16" s="19"/>
    </row>
    <row r="17" spans="1:47" ht="79.5" customHeight="1">
      <c r="A17" s="14"/>
      <c r="B17" s="40" t="s">
        <v>46</v>
      </c>
      <c r="C17" s="42"/>
      <c r="D17" s="26">
        <v>1100</v>
      </c>
      <c r="E17" s="17">
        <f aca="true" t="shared" si="3" ref="E17:O17">E18+E19</f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aca="true" t="shared" si="4" ref="P17:W17">P18+P19+P20</f>
        <v>0</v>
      </c>
      <c r="Q17" s="24">
        <f t="shared" si="4"/>
        <v>0</v>
      </c>
      <c r="R17" s="24">
        <f t="shared" si="4"/>
        <v>0</v>
      </c>
      <c r="S17" s="24">
        <f t="shared" si="4"/>
        <v>0</v>
      </c>
      <c r="T17" s="24">
        <f t="shared" si="4"/>
        <v>0</v>
      </c>
      <c r="U17" s="24">
        <f t="shared" si="4"/>
        <v>0</v>
      </c>
      <c r="V17" s="24">
        <f t="shared" si="4"/>
        <v>0</v>
      </c>
      <c r="W17" s="24">
        <f t="shared" si="4"/>
        <v>0</v>
      </c>
      <c r="X17" s="24">
        <f aca="true" t="shared" si="5" ref="X17:AU17">X18+X19</f>
        <v>0</v>
      </c>
      <c r="Y17" s="24">
        <f t="shared" si="5"/>
        <v>0</v>
      </c>
      <c r="Z17" s="24">
        <f t="shared" si="5"/>
        <v>0</v>
      </c>
      <c r="AA17" s="24">
        <f t="shared" si="5"/>
        <v>0</v>
      </c>
      <c r="AB17" s="24">
        <f t="shared" si="5"/>
        <v>0</v>
      </c>
      <c r="AC17" s="24">
        <f t="shared" si="5"/>
        <v>0</v>
      </c>
      <c r="AD17" s="24">
        <f t="shared" si="5"/>
        <v>0</v>
      </c>
      <c r="AE17" s="24">
        <f t="shared" si="5"/>
        <v>0</v>
      </c>
      <c r="AF17" s="24">
        <f t="shared" si="5"/>
        <v>0</v>
      </c>
      <c r="AG17" s="24">
        <f t="shared" si="5"/>
        <v>0</v>
      </c>
      <c r="AH17" s="24">
        <f t="shared" si="5"/>
        <v>0</v>
      </c>
      <c r="AI17" s="24">
        <f t="shared" si="5"/>
        <v>0</v>
      </c>
      <c r="AJ17" s="24">
        <f t="shared" si="5"/>
        <v>0</v>
      </c>
      <c r="AK17" s="24">
        <f t="shared" si="5"/>
        <v>0</v>
      </c>
      <c r="AL17" s="24">
        <f t="shared" si="5"/>
        <v>0</v>
      </c>
      <c r="AM17" s="24">
        <f t="shared" si="5"/>
        <v>0</v>
      </c>
      <c r="AN17" s="24">
        <f t="shared" si="5"/>
        <v>0</v>
      </c>
      <c r="AO17" s="24">
        <f t="shared" si="5"/>
        <v>0</v>
      </c>
      <c r="AP17" s="24">
        <f t="shared" si="5"/>
        <v>0</v>
      </c>
      <c r="AQ17" s="24">
        <f t="shared" si="5"/>
        <v>0</v>
      </c>
      <c r="AR17" s="24">
        <f t="shared" si="5"/>
        <v>0</v>
      </c>
      <c r="AS17" s="24">
        <f t="shared" si="5"/>
        <v>0</v>
      </c>
      <c r="AT17" s="24">
        <f t="shared" si="5"/>
        <v>0</v>
      </c>
      <c r="AU17" s="24">
        <f t="shared" si="5"/>
        <v>0</v>
      </c>
    </row>
    <row r="18" spans="1:47" ht="79.5" customHeight="1">
      <c r="A18" s="43" t="s">
        <v>47</v>
      </c>
      <c r="B18" s="43"/>
      <c r="C18" s="43"/>
      <c r="D18" s="27">
        <v>1115</v>
      </c>
      <c r="E18" s="18"/>
      <c r="F18" s="24">
        <f>G18+H18+I18</f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4">
        <f>Y18+Z18+AA18+AB18+AC18+AD18+AG18+AE18+AF18</f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4">
        <f>E18+F18-P18-X18</f>
        <v>0</v>
      </c>
      <c r="AO18" s="19"/>
      <c r="AP18" s="19"/>
      <c r="AQ18" s="19"/>
      <c r="AR18" s="19"/>
      <c r="AS18" s="19"/>
      <c r="AT18" s="19"/>
      <c r="AU18" s="19"/>
    </row>
    <row r="19" spans="1:47" ht="79.5" customHeight="1">
      <c r="A19" s="43" t="s">
        <v>48</v>
      </c>
      <c r="B19" s="43"/>
      <c r="C19" s="43"/>
      <c r="D19" s="27">
        <v>1125</v>
      </c>
      <c r="E19" s="20"/>
      <c r="F19" s="24">
        <f>G19+H19+I19</f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4">
        <f>Y19+Z19+AA19+AB19+AC19+AD19+AG19+AE19+AF19</f>
        <v>0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4">
        <f>E19+F19-P19-X19-P20</f>
        <v>0</v>
      </c>
      <c r="AO19" s="19"/>
      <c r="AP19" s="19"/>
      <c r="AQ19" s="19"/>
      <c r="AR19" s="19"/>
      <c r="AS19" s="19"/>
      <c r="AT19" s="19"/>
      <c r="AU19" s="19"/>
    </row>
    <row r="20" spans="1:47" ht="79.5" customHeight="1">
      <c r="A20" s="43" t="s">
        <v>49</v>
      </c>
      <c r="B20" s="43"/>
      <c r="C20" s="43"/>
      <c r="D20" s="27">
        <v>1135</v>
      </c>
      <c r="E20" s="22" t="s">
        <v>50</v>
      </c>
      <c r="F20" s="33" t="s">
        <v>50</v>
      </c>
      <c r="G20" s="33" t="s">
        <v>50</v>
      </c>
      <c r="H20" s="33" t="s">
        <v>50</v>
      </c>
      <c r="I20" s="33" t="s">
        <v>50</v>
      </c>
      <c r="J20" s="33" t="s">
        <v>50</v>
      </c>
      <c r="K20" s="33" t="s">
        <v>50</v>
      </c>
      <c r="L20" s="33" t="s">
        <v>50</v>
      </c>
      <c r="M20" s="33" t="s">
        <v>50</v>
      </c>
      <c r="N20" s="33" t="s">
        <v>50</v>
      </c>
      <c r="O20" s="33" t="s">
        <v>50</v>
      </c>
      <c r="P20" s="19"/>
      <c r="Q20" s="19"/>
      <c r="R20" s="19"/>
      <c r="S20" s="19"/>
      <c r="T20" s="19"/>
      <c r="U20" s="19"/>
      <c r="V20" s="19"/>
      <c r="W20" s="19"/>
      <c r="X20" s="33" t="s">
        <v>50</v>
      </c>
      <c r="Y20" s="33" t="s">
        <v>50</v>
      </c>
      <c r="Z20" s="33" t="s">
        <v>50</v>
      </c>
      <c r="AA20" s="33" t="s">
        <v>50</v>
      </c>
      <c r="AB20" s="33" t="s">
        <v>50</v>
      </c>
      <c r="AC20" s="33" t="s">
        <v>50</v>
      </c>
      <c r="AD20" s="33" t="s">
        <v>50</v>
      </c>
      <c r="AE20" s="33" t="s">
        <v>50</v>
      </c>
      <c r="AF20" s="33" t="s">
        <v>50</v>
      </c>
      <c r="AG20" s="33" t="s">
        <v>50</v>
      </c>
      <c r="AH20" s="33" t="s">
        <v>50</v>
      </c>
      <c r="AI20" s="33" t="s">
        <v>50</v>
      </c>
      <c r="AJ20" s="33" t="s">
        <v>50</v>
      </c>
      <c r="AK20" s="33" t="s">
        <v>50</v>
      </c>
      <c r="AL20" s="33" t="s">
        <v>50</v>
      </c>
      <c r="AM20" s="33" t="s">
        <v>50</v>
      </c>
      <c r="AN20" s="33" t="s">
        <v>50</v>
      </c>
      <c r="AO20" s="33" t="s">
        <v>50</v>
      </c>
      <c r="AP20" s="33" t="s">
        <v>50</v>
      </c>
      <c r="AQ20" s="33" t="s">
        <v>50</v>
      </c>
      <c r="AR20" s="33" t="s">
        <v>50</v>
      </c>
      <c r="AS20" s="33" t="s">
        <v>50</v>
      </c>
      <c r="AT20" s="33" t="s">
        <v>50</v>
      </c>
      <c r="AU20" s="33" t="s">
        <v>50</v>
      </c>
    </row>
    <row r="21" spans="1:47" ht="79.5" customHeight="1">
      <c r="A21" s="39" t="s">
        <v>51</v>
      </c>
      <c r="B21" s="39"/>
      <c r="C21" s="39"/>
      <c r="D21" s="28">
        <v>1200</v>
      </c>
      <c r="E21" s="18"/>
      <c r="F21" s="23">
        <f>G21+H21+I21</f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4">
        <f>Y21+Z21+AA21+AB21+AC21+AD21+AG21+AE21+AF21</f>
        <v>0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3">
        <f>E21+F21-P21-X21</f>
        <v>0</v>
      </c>
      <c r="AO21" s="19"/>
      <c r="AP21" s="19"/>
      <c r="AQ21" s="19"/>
      <c r="AR21" s="19"/>
      <c r="AS21" s="19"/>
      <c r="AT21" s="19"/>
      <c r="AU21" s="19"/>
    </row>
    <row r="22" spans="1:47" ht="79.5" customHeight="1">
      <c r="A22" s="49" t="s">
        <v>52</v>
      </c>
      <c r="B22" s="49"/>
      <c r="C22" s="49"/>
      <c r="D22" s="28">
        <v>1300</v>
      </c>
      <c r="E22" s="18"/>
      <c r="F22" s="23">
        <f>G22+H22+I22</f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4">
        <f>Y22+Z22+AA22+AB22+AC22+AD22+AG22+AE22+AF22</f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3">
        <f>E22+F22-P22-X22</f>
        <v>0</v>
      </c>
      <c r="AO22" s="19"/>
      <c r="AP22" s="19"/>
      <c r="AQ22" s="19"/>
      <c r="AR22" s="19"/>
      <c r="AS22" s="19"/>
      <c r="AT22" s="19"/>
      <c r="AU22" s="19"/>
    </row>
    <row r="23" spans="1:47" ht="79.5" customHeight="1">
      <c r="A23" s="50" t="s">
        <v>53</v>
      </c>
      <c r="B23" s="50"/>
      <c r="C23" s="50"/>
      <c r="D23" s="28">
        <v>1400</v>
      </c>
      <c r="E23" s="18"/>
      <c r="F23" s="23">
        <f>G23+H23+I23</f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4">
        <f>Y23+Z23+AA23+AB23+AC23+AD23+AG23+AE23+AF23</f>
        <v>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3">
        <f>E23+F23-P23-X23</f>
        <v>0</v>
      </c>
      <c r="AO23" s="19"/>
      <c r="AP23" s="19"/>
      <c r="AQ23" s="19"/>
      <c r="AR23" s="19"/>
      <c r="AS23" s="19"/>
      <c r="AT23" s="19"/>
      <c r="AU23" s="19"/>
    </row>
    <row r="24" spans="1:47" ht="79.5" customHeight="1">
      <c r="A24" s="51" t="s">
        <v>54</v>
      </c>
      <c r="B24" s="51"/>
      <c r="C24" s="51"/>
      <c r="D24" s="28">
        <v>1500</v>
      </c>
      <c r="E24" s="18"/>
      <c r="F24" s="23">
        <f>G24+H24+I24</f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4">
        <f>Y24+Z24+AA24+AB24+AC24+AD24+AG24+AE24+AF24</f>
        <v>0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3">
        <f>E24+F24-P24-X24</f>
        <v>0</v>
      </c>
      <c r="AO24" s="19"/>
      <c r="AP24" s="19"/>
      <c r="AQ24" s="19"/>
      <c r="AR24" s="19"/>
      <c r="AS24" s="19"/>
      <c r="AT24" s="19"/>
      <c r="AU24" s="19"/>
    </row>
    <row r="25" spans="1:47" ht="79.5" customHeight="1">
      <c r="A25" s="41" t="s">
        <v>55</v>
      </c>
      <c r="B25" s="41"/>
      <c r="C25" s="41"/>
      <c r="D25" s="28">
        <v>1600</v>
      </c>
      <c r="E25" s="18"/>
      <c r="F25" s="23">
        <f>G25+H25+I25</f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4">
        <f>Y25+Z25+AA25+AB25+AC25+AD25+AG25+AE25+AF25</f>
        <v>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3">
        <f>E25+F25-P25-X25</f>
        <v>0</v>
      </c>
      <c r="AO25" s="19"/>
      <c r="AP25" s="19"/>
      <c r="AQ25" s="19"/>
      <c r="AR25" s="19"/>
      <c r="AS25" s="19"/>
      <c r="AT25" s="19"/>
      <c r="AU25" s="19"/>
    </row>
    <row r="26" spans="1:47" ht="12.75" customHeight="1">
      <c r="A26" s="7"/>
      <c r="B26" s="7"/>
      <c r="C26" s="7"/>
      <c r="D26" s="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4:47" ht="12.75" customHeight="1"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4:47" s="9" customFormat="1" ht="17.25" customHeight="1">
      <c r="D28" s="21" t="s">
        <v>56</v>
      </c>
      <c r="E28" s="21"/>
      <c r="F28" s="4"/>
      <c r="G28" s="21"/>
      <c r="H28" s="21" t="s">
        <v>57</v>
      </c>
      <c r="I28" s="21"/>
      <c r="J28" s="21"/>
      <c r="K28" s="4"/>
      <c r="L28" s="12"/>
      <c r="M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4:47" s="9" customFormat="1" ht="13.5" customHeight="1">
      <c r="D29" s="10"/>
      <c r="E2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</sheetData>
  <sheetProtection formatCells="0" formatColumns="0" formatRows="0" insertColumns="0" insertRows="0" insertHyperlinks="0" deleteColumns="0" deleteRows="0" sort="0" autoFilter="0" pivotTables="0"/>
  <mergeCells count="35">
    <mergeCell ref="A24:C24"/>
    <mergeCell ref="A25:C25"/>
    <mergeCell ref="J6:O6"/>
    <mergeCell ref="Y6:AG6"/>
    <mergeCell ref="AH6:AM6"/>
    <mergeCell ref="Q6:W6"/>
    <mergeCell ref="A22:C22"/>
    <mergeCell ref="A23:C23"/>
    <mergeCell ref="E5:E7"/>
    <mergeCell ref="A12:C12"/>
    <mergeCell ref="A5:C7"/>
    <mergeCell ref="D5:D7"/>
    <mergeCell ref="A11:C11"/>
    <mergeCell ref="A9:C9"/>
    <mergeCell ref="B10:C10"/>
    <mergeCell ref="A8:C8"/>
    <mergeCell ref="A21:C21"/>
    <mergeCell ref="B13:C13"/>
    <mergeCell ref="B17:C17"/>
    <mergeCell ref="A14:C14"/>
    <mergeCell ref="A15:C15"/>
    <mergeCell ref="A18:C18"/>
    <mergeCell ref="A20:C20"/>
    <mergeCell ref="A19:C19"/>
    <mergeCell ref="A16:C16"/>
    <mergeCell ref="AN5:AU5"/>
    <mergeCell ref="AO6:AU6"/>
    <mergeCell ref="F6:F7"/>
    <mergeCell ref="F5:O5"/>
    <mergeCell ref="X5:AM5"/>
    <mergeCell ref="P5:W5"/>
    <mergeCell ref="P6:P7"/>
    <mergeCell ref="AN6:AN7"/>
    <mergeCell ref="X6:X7"/>
    <mergeCell ref="G6:I6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8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6384" width="8.2539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6384" width="8.2539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dcterms:created xsi:type="dcterms:W3CDTF">2018-02-27T18:42:30Z</dcterms:created>
  <dcterms:modified xsi:type="dcterms:W3CDTF">2018-02-27T18:42:30Z</dcterms:modified>
  <cp:category/>
  <cp:version/>
  <cp:contentType/>
  <cp:contentStatus/>
</cp:coreProperties>
</file>