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ЛАН" sheetId="1" r:id="rId4"/>
    <sheet state="visible" name="1 курс" sheetId="2" r:id="rId5"/>
    <sheet state="visible" name="2 курс" sheetId="3" r:id="rId6"/>
    <sheet state="visible" name="3 курс" sheetId="4" r:id="rId7"/>
    <sheet state="visible" name="4 курс" sheetId="5" r:id="rId8"/>
    <sheet state="visible" name="График" sheetId="6" r:id="rId9"/>
  </sheets>
  <externalReferences>
    <externalReference r:id="rId10"/>
  </externalReferences>
  <definedNames/>
  <calcPr/>
  <extLst>
    <ext uri="GoogleSheetsCustomDataVersion2">
      <go:sheetsCustomData xmlns:go="http://customooxmlschemas.google.com/" r:id="rId11" roundtripDataChecksum="QiITER/xoJlnZfufjjl+1n/2fpQz4E/QpeVmTZ/Anwo="/>
    </ext>
  </extLst>
</workbook>
</file>

<file path=xl/sharedStrings.xml><?xml version="1.0" encoding="utf-8"?>
<sst xmlns="http://schemas.openxmlformats.org/spreadsheetml/2006/main" count="1311" uniqueCount="366">
  <si>
    <t>Код</t>
  </si>
  <si>
    <t>Наименование циклов, дисциплин, модулей, междисциплинарных курсов</t>
  </si>
  <si>
    <t>Формы промежуточной аттестации</t>
  </si>
  <si>
    <t>Объем образовательной программы в академических часах</t>
  </si>
  <si>
    <t>Распределение по курсам и семестрам</t>
  </si>
  <si>
    <t>Вариативна часть образовательной программы</t>
  </si>
  <si>
    <t>ВСЕГО</t>
  </si>
  <si>
    <t>В том числе в форме практической подготовки</t>
  </si>
  <si>
    <t>Работа обучающихся во взаимодействии с преподавателем</t>
  </si>
  <si>
    <t>1 курс</t>
  </si>
  <si>
    <t>2 курс</t>
  </si>
  <si>
    <t>3 курс</t>
  </si>
  <si>
    <t>4 курс</t>
  </si>
  <si>
    <t>Э</t>
  </si>
  <si>
    <t>ДЗ</t>
  </si>
  <si>
    <t>З</t>
  </si>
  <si>
    <t>Курсовое проектирование</t>
  </si>
  <si>
    <t>Занятия по дисциплинам, МДДК</t>
  </si>
  <si>
    <t>Практики</t>
  </si>
  <si>
    <t>консультации</t>
  </si>
  <si>
    <t>Самостоятельная работа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</si>
  <si>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</si>
  <si>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</si>
  <si>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</si>
  <si>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</si>
  <si>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</si>
  <si>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</si>
  <si>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</si>
  <si>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</si>
  <si>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Всего по дисциплинам/МДК</t>
  </si>
  <si>
    <t>В том числе, лекции</t>
  </si>
  <si>
    <t>В том числе, лабораторные и практические занятия</t>
  </si>
  <si>
    <t>22            ( 2 п/а)</t>
  </si>
  <si>
    <t>16      (1пр)</t>
  </si>
  <si>
    <t>15           (8  пр+ 1  п/а)</t>
  </si>
  <si>
    <t>14           (2 пр+1  п/а)</t>
  </si>
  <si>
    <t>12           (12 пр+ 1  п/а)</t>
  </si>
  <si>
    <t>9          (7  пр+ 1  п/а)</t>
  </si>
  <si>
    <t>9           (8  пр+ 1  п/а +6 ГИА))</t>
  </si>
  <si>
    <t>Обязательная часть образовательной программы</t>
  </si>
  <si>
    <t>ОО</t>
  </si>
  <si>
    <t>Общеобразовательный цикл</t>
  </si>
  <si>
    <t>ОБД</t>
  </si>
  <si>
    <t>Базовые дисциплины</t>
  </si>
  <si>
    <t>ОБД.01</t>
  </si>
  <si>
    <t xml:space="preserve"> Русский язык</t>
  </si>
  <si>
    <t>ОБД.02</t>
  </si>
  <si>
    <t xml:space="preserve"> Литература</t>
  </si>
  <si>
    <t>ОБД.03</t>
  </si>
  <si>
    <t>Иностранный язык</t>
  </si>
  <si>
    <t>ОБД.04</t>
  </si>
  <si>
    <t>История</t>
  </si>
  <si>
    <t>ОБД.05</t>
  </si>
  <si>
    <t xml:space="preserve">Обществознание (включая экономику и право) </t>
  </si>
  <si>
    <t>ОБД.06</t>
  </si>
  <si>
    <t>Химия</t>
  </si>
  <si>
    <t>ОБД.07</t>
  </si>
  <si>
    <t>Биология</t>
  </si>
  <si>
    <t>ОБД.08</t>
  </si>
  <si>
    <t>Физическая культура</t>
  </si>
  <si>
    <t>ОБД.09</t>
  </si>
  <si>
    <t>Основы безопасности жизнедеятельности</t>
  </si>
  <si>
    <t>ОБД.10</t>
  </si>
  <si>
    <t>География</t>
  </si>
  <si>
    <t>ОПД</t>
  </si>
  <si>
    <t>Профильные дисциплины</t>
  </si>
  <si>
    <t>ОПД.01</t>
  </si>
  <si>
    <t>Математика</t>
  </si>
  <si>
    <t xml:space="preserve">ОПД.02 </t>
  </si>
  <si>
    <t xml:space="preserve">Информатика </t>
  </si>
  <si>
    <t>ОПД.03</t>
  </si>
  <si>
    <t>Физика</t>
  </si>
  <si>
    <t>ПОО</t>
  </si>
  <si>
    <t>Предлагаемые ОО</t>
  </si>
  <si>
    <t>ПОО.01</t>
  </si>
  <si>
    <t>Основы проектной деятельности</t>
  </si>
  <si>
    <t>ПП</t>
  </si>
  <si>
    <t>Профессиональная подготовка</t>
  </si>
  <si>
    <t>ОГСЭ</t>
  </si>
  <si>
    <t>Общий гуманитарный и социально-экономический 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</si>
  <si>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</si>
  <si>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</si>
  <si>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</si>
  <si>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</si>
  <si>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</si>
  <si>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</si>
  <si>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</si>
  <si>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</si>
  <si>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ЕН</t>
  </si>
  <si>
    <t>Математический и общий естественнонаучный  цикл</t>
  </si>
  <si>
    <t>ЕН.01</t>
  </si>
  <si>
    <t>ЕН.02</t>
  </si>
  <si>
    <t>Информатика</t>
  </si>
  <si>
    <t>П</t>
  </si>
  <si>
    <t>Профессиональный  цикл</t>
  </si>
  <si>
    <t>ОП</t>
  </si>
  <si>
    <t>Общепрофессиональный цикл</t>
  </si>
  <si>
    <t>ОП.01</t>
  </si>
  <si>
    <t>Технологии автоматизированного машиностроения</t>
  </si>
  <si>
    <t>1К4</t>
  </si>
  <si>
    <t>ОП.02</t>
  </si>
  <si>
    <t>Метрология, стандартизация и сертификация</t>
  </si>
  <si>
    <t>ОП.03</t>
  </si>
  <si>
    <t>Технологическое оборудование и приспособления</t>
  </si>
  <si>
    <t>ОП.04</t>
  </si>
  <si>
    <t>Инженерная графика</t>
  </si>
  <si>
    <t>ОП.05</t>
  </si>
  <si>
    <t>Основы электротехники и электроники</t>
  </si>
  <si>
    <t>ОП.06</t>
  </si>
  <si>
    <t>Материаловедение</t>
  </si>
  <si>
    <t>ОП.07</t>
  </si>
  <si>
    <t>Программирование ЧПУ для автоматизированного оборудования</t>
  </si>
  <si>
    <t>ОП.08</t>
  </si>
  <si>
    <t>Экономика организации и правовое обеспечение профессиональной деятельности</t>
  </si>
  <si>
    <t>ОП.09</t>
  </si>
  <si>
    <t>Охрана труда</t>
  </si>
  <si>
    <t>ОП.10</t>
  </si>
  <si>
    <t>Основы автоматики и элементы систем автоматического управления</t>
  </si>
  <si>
    <t>ОП.11</t>
  </si>
  <si>
    <t>Теоретическая и прикладная механика</t>
  </si>
  <si>
    <t>ОП.12</t>
  </si>
  <si>
    <t>Схемотехника</t>
  </si>
  <si>
    <t>ОП.13</t>
  </si>
  <si>
    <t>САПР технологических процессов и информационные технологии в профессиональной деятельности</t>
  </si>
  <si>
    <t>ОП.14</t>
  </si>
  <si>
    <t>Безопасность жизнедеятельности</t>
  </si>
  <si>
    <t>ПМ</t>
  </si>
  <si>
    <t>Профессиональные модули</t>
  </si>
  <si>
    <t>ПМ.01</t>
  </si>
  <si>
    <t>Осуществлять разработку и компьютерное моделирование элементов систем автоматизации с учетом специфики технологических процессов.</t>
  </si>
  <si>
    <t>МДК.01.01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</si>
  <si>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</t>
  </si>
  <si>
    <t>МДК.01.02</t>
  </si>
  <si>
    <t>Тестирование разработанной модели элементов систем автоматизации с формированием пакета технической документации.</t>
  </si>
  <si>
    <t>УП.01</t>
  </si>
  <si>
    <t>Учебная практика</t>
  </si>
  <si>
    <t>ПП.01</t>
  </si>
  <si>
    <t>Производственная практика</t>
  </si>
  <si>
    <t xml:space="preserve"> Экзамен</t>
  </si>
  <si>
    <t>ПМ.02</t>
  </si>
  <si>
    <t>Осуществлять сборку и апробацию моделей элементов систем автоматизации с учетом специфики технологических процессов.</t>
  </si>
  <si>
    <t>МДК.02.01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</si>
  <si>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документации.</t>
  </si>
  <si>
    <t>МДК.02.02</t>
  </si>
  <si>
    <t>Испытания модели элементов систем автоматизации в реальных условиях и их оптимизация.</t>
  </si>
  <si>
    <t>УП.02</t>
  </si>
  <si>
    <t>ПП.02</t>
  </si>
  <si>
    <t>Экзамен</t>
  </si>
  <si>
    <t>ПМ.03</t>
  </si>
  <si>
    <t>Организовывать монтаж, наладку и техническое обслуживание систем и средств автоматизации.</t>
  </si>
  <si>
    <t>МДК.03.01</t>
  </si>
  <si>
    <t>Планирование материально-технического обеспечения работ по монтажу, наладке и техническому обслуживанию систем и средств автоматизации</t>
  </si>
  <si>
    <t>МДК.03.02</t>
  </si>
  <si>
    <r>
      <rPr>
        <rFont val="Times New Roman"/>
        <color rgb="FF000000"/>
        <sz val="11.0"/>
      </rPr>
      <t>Разработка, организация и контроль качества работ</t>
    </r>
    <r>
      <rPr>
        <rFont val="Times New Roman"/>
        <color theme="1"/>
        <sz val="10.0"/>
      </rPr>
      <t xml:space="preserve"> по монтажу, наладке и техническому обслуживанию систем и средств автоматизации.</t>
    </r>
  </si>
  <si>
    <t>УП.03</t>
  </si>
  <si>
    <t>ПП.03</t>
  </si>
  <si>
    <t>ПМ.04</t>
  </si>
  <si>
    <t>Осуществлять текущий мониторинг состояния систем автоматизации.</t>
  </si>
  <si>
    <t>МДК.04.01</t>
  </si>
  <si>
    <t>Осуществление текущего мониторинга состояния систем автоматизации</t>
  </si>
  <si>
    <t>МДК.04.02</t>
  </si>
  <si>
    <t>Организация работ по устранению неполадок и отказов автоматизированного оборудования.</t>
  </si>
  <si>
    <t>УП.04</t>
  </si>
  <si>
    <t>ПП.04</t>
  </si>
  <si>
    <t>Призводственная практика</t>
  </si>
  <si>
    <t>Квалификационный экзамен</t>
  </si>
  <si>
    <t>ПМ.05</t>
  </si>
  <si>
    <t>Выполнение работ по одной или нескольким профессиям рабочих,  должностям служащих- 14919 "Наладчик контрольно-измерительных приборов и автоматики"</t>
  </si>
  <si>
    <t>МДК.05.01</t>
  </si>
  <si>
    <t>Основы организации работ по монтажу, пуско-наладке и эксплуатации КИПиА</t>
  </si>
  <si>
    <t>УП.05</t>
  </si>
  <si>
    <t>2К4</t>
  </si>
  <si>
    <t>ПП.05</t>
  </si>
  <si>
    <t>Производственная практика (преддипломная)</t>
  </si>
  <si>
    <t>Промежуточная аттестация</t>
  </si>
  <si>
    <t>Государственная итоговая аттестация</t>
  </si>
  <si>
    <t>Консультации</t>
  </si>
  <si>
    <t>ИТОГО</t>
  </si>
  <si>
    <t>7 недель</t>
  </si>
  <si>
    <t>2 нед</t>
  </si>
  <si>
    <t>1 нед</t>
  </si>
  <si>
    <t>Государственная итоговая аттестация в форме защиты выпускной квалификационной работы (дипломный проект), включающего и проведение 
демонстрационного экзамена.</t>
  </si>
  <si>
    <t>6 нед</t>
  </si>
  <si>
    <t>Дисциплин и МДК</t>
  </si>
  <si>
    <t>Учебной практики</t>
  </si>
  <si>
    <t>Производственной практики вкл. преддипломную</t>
  </si>
  <si>
    <t>Экзаменов</t>
  </si>
  <si>
    <t>Дифференцированных зачетов(без учета физкультуры)</t>
  </si>
  <si>
    <t>Зачетов (без учета физкультуры и индивидуального проекта)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</si>
  <si>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</si>
  <si>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</si>
  <si>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</si>
  <si>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</si>
  <si>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</si>
  <si>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</si>
  <si>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</si>
  <si>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</si>
  <si>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</si>
  <si>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</si>
  <si>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</si>
  <si>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</si>
  <si>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</si>
  <si>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</si>
  <si>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</si>
  <si>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</si>
  <si>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</si>
  <si>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</si>
  <si>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</si>
  <si>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</si>
  <si>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</si>
  <si>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</si>
  <si>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</si>
  <si>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</si>
  <si>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</si>
  <si>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</si>
  <si>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ОДБ.02</t>
  </si>
  <si>
    <t>ОДБ.03</t>
  </si>
  <si>
    <t>ОДБ.04</t>
  </si>
  <si>
    <t>ОДБ.05</t>
  </si>
  <si>
    <t xml:space="preserve">Обществознание </t>
  </si>
  <si>
    <t>ОДБ.06</t>
  </si>
  <si>
    <t>ОДБ.07</t>
  </si>
  <si>
    <t>ОДБ.08</t>
  </si>
  <si>
    <t>ОДБ.09</t>
  </si>
  <si>
    <t>ОДБ.10</t>
  </si>
  <si>
    <t>Астрономия</t>
  </si>
  <si>
    <t>ОДБ.11</t>
  </si>
  <si>
    <t>Экономика</t>
  </si>
  <si>
    <t>ОДБ.12</t>
  </si>
  <si>
    <t>Право</t>
  </si>
  <si>
    <t>Индивидуальный проект</t>
  </si>
  <si>
    <t xml:space="preserve"> обяз.</t>
  </si>
  <si>
    <t>Разработка и компьютерное моделирование элементов систем автоматизации с учетом специфики технологических процессов.</t>
  </si>
  <si>
    <t>сам.р</t>
  </si>
  <si>
    <t>Осуществление сборки и апробации моделей элементов систем автоматизации с учетом специфики технологических процессов.</t>
  </si>
  <si>
    <t xml:space="preserve">Производственная практика </t>
  </si>
  <si>
    <t>Организация монтажа, наладки и технического обслуживания систем и средств автоматизации.</t>
  </si>
  <si>
    <t>обязат</t>
  </si>
  <si>
    <r>
      <rPr>
        <rFont val="Times New Roman"/>
        <color rgb="FF000000"/>
        <sz val="11.0"/>
      </rPr>
      <t>Разработка, организация и контроль качества работ</t>
    </r>
    <r>
      <rPr>
        <rFont val="Times New Roman"/>
        <color theme="1"/>
        <sz val="10.0"/>
      </rPr>
      <t xml:space="preserve"> по монтажу, наладке и техническому обслуживанию систем и средств автоматизации.</t>
    </r>
  </si>
  <si>
    <t>Осуществление текущего мониторинга состояния систем автоматизации.</t>
  </si>
  <si>
    <t>Преддипломная практика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</si>
  <si>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</si>
  <si>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</si>
  <si>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</si>
  <si>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r>
      <rPr>
        <rFont val="Times New Roman"/>
        <color rgb="FF000000"/>
        <sz val="11.0"/>
      </rPr>
      <t>Разработка, организация и контроль качества работ</t>
    </r>
    <r>
      <rPr>
        <rFont val="Times New Roman"/>
        <color theme="1"/>
        <sz val="10.0"/>
      </rPr>
      <t xml:space="preserve"> по монтажу, наладке и техническому обслуживанию систем и средств автоматизации.</t>
    </r>
  </si>
  <si>
    <r>
      <rPr>
        <rFont val="Times New Roman"/>
        <color rgb="FF000000"/>
        <sz val="11.0"/>
      </rPr>
      <t>Разработка, организация и контроль качества работ</t>
    </r>
    <r>
      <rPr>
        <rFont val="Times New Roman"/>
        <color theme="1"/>
        <sz val="10.0"/>
      </rPr>
      <t xml:space="preserve"> по монтажу, наладке и техническому обслуживанию систем и средств автоматизации.</t>
    </r>
  </si>
  <si>
    <r>
      <rPr>
        <rFont val="Times New Roman"/>
        <color rgb="FF000000"/>
        <sz val="11.0"/>
      </rPr>
      <t>Разработка, организация и контроль качества работ</t>
    </r>
    <r>
      <rPr>
        <rFont val="Times New Roman"/>
        <color theme="1"/>
        <sz val="10.0"/>
      </rPr>
      <t xml:space="preserve"> по монтажу, наладке и техническому обслуживанию систем и средств автоматизации.</t>
    </r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</si>
  <si>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</si>
  <si>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</si>
  <si>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</si>
  <si>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</si>
  <si>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</si>
  <si>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</si>
  <si>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</si>
  <si>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</si>
  <si>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</si>
  <si>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</si>
  <si>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</si>
  <si>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</si>
  <si>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</si>
  <si>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</si>
  <si>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</si>
  <si>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</si>
  <si>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</si>
  <si>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</si>
  <si>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</si>
  <si>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</si>
  <si>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</si>
  <si>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</si>
  <si>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</si>
  <si>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</si>
  <si>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</si>
  <si>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</si>
  <si>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</si>
  <si>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</si>
  <si>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</si>
  <si>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</si>
  <si>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</si>
  <si>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</si>
  <si>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</si>
  <si>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</si>
  <si>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</si>
  <si>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</si>
  <si>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</si>
  <si>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</si>
  <si>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</si>
  <si>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</si>
  <si>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</si>
  <si>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</si>
  <si>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</si>
  <si>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</si>
  <si>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</si>
  <si>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</si>
  <si>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</si>
  <si>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</si>
  <si>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</si>
  <si>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</si>
  <si>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</si>
  <si>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</si>
  <si>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</si>
  <si>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</si>
  <si>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</si>
  <si>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</si>
  <si>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</si>
  <si>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</si>
  <si>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</si>
  <si>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</si>
  <si>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</si>
  <si>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</si>
  <si>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</si>
  <si>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</si>
  <si>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</si>
  <si>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</si>
  <si>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</si>
  <si>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</si>
  <si>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</si>
  <si>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</si>
  <si>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</si>
  <si>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</si>
  <si>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</si>
  <si>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</si>
  <si>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</si>
  <si>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</si>
  <si>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</si>
  <si>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</si>
  <si>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</si>
  <si>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</si>
  <si>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</si>
  <si>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</si>
  <si>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</si>
  <si>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</si>
  <si>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</si>
  <si>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</si>
  <si>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</si>
  <si>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</si>
  <si>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</si>
  <si>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</si>
  <si>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</si>
  <si>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</si>
  <si>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</si>
  <si>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</si>
  <si>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</si>
  <si>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</si>
  <si>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</si>
  <si>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</si>
  <si>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ПА</t>
  </si>
  <si>
    <t>II</t>
  </si>
  <si>
    <t>УП05</t>
  </si>
  <si>
    <t>УП01</t>
  </si>
  <si>
    <t>ПП05</t>
  </si>
  <si>
    <t>III</t>
  </si>
  <si>
    <t>УП02</t>
  </si>
  <si>
    <t>ПП01</t>
  </si>
  <si>
    <t>IV</t>
  </si>
  <si>
    <t>ПП02</t>
  </si>
  <si>
    <t>УП03</t>
  </si>
  <si>
    <t>УП04</t>
  </si>
  <si>
    <t>ПП03</t>
  </si>
  <si>
    <t>ПП04</t>
  </si>
  <si>
    <t>ПД</t>
  </si>
  <si>
    <t>каникулы</t>
  </si>
  <si>
    <t>учебная практика</t>
  </si>
  <si>
    <t>промежуточная аттестация</t>
  </si>
  <si>
    <t>производственная практика</t>
  </si>
  <si>
    <t>ГИА</t>
  </si>
  <si>
    <t>преддипломная практика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</si>
</sst>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Calibri"/>
      <scheme val="minor"/>
    </font>
    <font>
      <sz val="11.0"/>
      <color theme="1"/>
      <name val="Times New Roman"/>
    </font>
    <font/>
    <font>
      <b/>
      <sz val="11.0"/>
      <color theme="1"/>
      <name val="Times New Roman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Times New Roman"/>
    </font>
    <font>
      <sz val="12.0"/>
      <color theme="1"/>
      <name val="Times New Roman"/>
    </font>
    <font>
      <b/>
      <sz val="11.0"/>
      <color rgb="FFFF0000"/>
      <name val="Calibri"/>
    </font>
    <font>
      <b/>
      <sz val="10.0"/>
      <color rgb="FF000000"/>
      <name val="Times New Roman"/>
    </font>
    <font>
      <b/>
      <sz val="11.0"/>
      <color rgb="FF000000"/>
      <name val="Times New Roman"/>
    </font>
    <font>
      <sz val="11.0"/>
      <color rgb="FFFF0000"/>
      <name val="Calibri"/>
    </font>
    <font>
      <sz val="10.0"/>
      <color theme="1"/>
      <name val="Times New Roman"/>
    </font>
    <font>
      <b/>
      <sz val="14.0"/>
      <color theme="1"/>
      <name val="Times New Roman"/>
    </font>
    <font>
      <b/>
      <sz val="12.0"/>
      <color theme="1"/>
      <name val="Calibri"/>
    </font>
    <font>
      <b/>
      <sz val="12.0"/>
      <color theme="1"/>
      <name val="Times New Roman"/>
    </font>
    <font>
      <b/>
      <sz val="12.0"/>
      <color rgb="FFFF0000"/>
      <name val="Times New Roman"/>
    </font>
    <font>
      <b/>
      <sz val="10.0"/>
      <color theme="1"/>
      <name val="Times New Roman"/>
    </font>
    <font>
      <i/>
      <sz val="10.0"/>
      <color theme="1"/>
      <name val="Times New Roman"/>
    </font>
    <font>
      <sz val="10.0"/>
      <color rgb="FFFF0000"/>
      <name val="Times New Roman"/>
    </font>
    <font>
      <b/>
      <i/>
      <sz val="10.0"/>
      <color theme="1"/>
      <name val="Times New Roman"/>
    </font>
    <font>
      <sz val="11.0"/>
      <color rgb="FF7030A0"/>
      <name val="Calibri"/>
    </font>
    <font>
      <color theme="1"/>
      <name val="Calibri"/>
      <scheme val="minor"/>
    </font>
  </fonts>
  <fills count="24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FBE4D5"/>
        <bgColor rgb="FFFBE4D5"/>
      </patternFill>
    </fill>
    <fill>
      <patternFill patternType="solid">
        <fgColor rgb="FFD0CECE"/>
        <bgColor rgb="FFD0CECE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D8798"/>
        <bgColor rgb="FFFD8798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theme="5"/>
        <bgColor theme="5"/>
      </patternFill>
    </fill>
    <fill>
      <patternFill patternType="solid">
        <fgColor rgb="FFF4B083"/>
        <bgColor rgb="FFF4B083"/>
      </patternFill>
    </fill>
    <fill>
      <patternFill patternType="solid">
        <fgColor theme="6"/>
        <bgColor theme="6"/>
      </patternFill>
    </fill>
    <fill>
      <patternFill patternType="solid">
        <fgColor rgb="FF00B0F0"/>
        <bgColor rgb="FF00B0F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C8C8C8"/>
        <bgColor rgb="FFC8C8C8"/>
      </patternFill>
    </fill>
    <fill>
      <patternFill patternType="solid">
        <fgColor rgb="FF548135"/>
        <bgColor rgb="FF548135"/>
      </patternFill>
    </fill>
    <fill>
      <patternFill patternType="solid">
        <fgColor rgb="FFFC7CF6"/>
        <bgColor rgb="FFFC7CF6"/>
      </patternFill>
    </fill>
    <fill>
      <patternFill patternType="solid">
        <fgColor rgb="FFFF0000"/>
        <bgColor rgb="FFFF0000"/>
      </patternFill>
    </fill>
  </fills>
  <borders count="7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6" fillId="0" fontId="2" numFmtId="0" xfId="0" applyBorder="1" applyFont="1"/>
    <xf borderId="7" fillId="0" fontId="2" numFmtId="0" xfId="0" applyBorder="1" applyFont="1"/>
    <xf borderId="5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textRotation="90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5" fillId="2" fontId="1" numFmtId="0" xfId="0" applyAlignment="1" applyBorder="1" applyFill="1" applyFont="1">
      <alignment horizontal="center"/>
    </xf>
    <xf borderId="5" fillId="3" fontId="1" numFmtId="0" xfId="0" applyAlignment="1" applyBorder="1" applyFill="1" applyFont="1">
      <alignment horizontal="center"/>
    </xf>
    <xf borderId="5" fillId="4" fontId="1" numFmtId="0" xfId="0" applyAlignment="1" applyBorder="1" applyFill="1" applyFont="1">
      <alignment horizontal="center"/>
    </xf>
    <xf borderId="1" fillId="5" fontId="3" numFmtId="0" xfId="0" applyAlignment="1" applyBorder="1" applyFill="1" applyFont="1">
      <alignment horizontal="center" shrinkToFit="0" textRotation="90" wrapText="1"/>
    </xf>
    <xf borderId="12" fillId="0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15" fillId="6" fontId="3" numFmtId="0" xfId="0" applyAlignment="1" applyBorder="1" applyFill="1" applyFont="1">
      <alignment vertical="center"/>
    </xf>
    <xf borderId="16" fillId="6" fontId="3" numFmtId="0" xfId="0" applyAlignment="1" applyBorder="1" applyFont="1">
      <alignment vertical="center"/>
    </xf>
    <xf borderId="17" fillId="6" fontId="3" numFmtId="0" xfId="0" applyAlignment="1" applyBorder="1" applyFont="1">
      <alignment vertical="center"/>
    </xf>
    <xf borderId="17" fillId="6" fontId="3" numFmtId="0" xfId="0" applyAlignment="1" applyBorder="1" applyFont="1">
      <alignment horizontal="center" vertical="center"/>
    </xf>
    <xf borderId="18" fillId="6" fontId="4" numFmtId="0" xfId="0" applyBorder="1" applyFont="1"/>
    <xf borderId="19" fillId="6" fontId="4" numFmtId="0" xfId="0" applyBorder="1" applyFont="1"/>
    <xf borderId="20" fillId="6" fontId="4" numFmtId="0" xfId="0" applyBorder="1" applyFont="1"/>
    <xf borderId="21" fillId="7" fontId="1" numFmtId="0" xfId="0" applyAlignment="1" applyBorder="1" applyFill="1" applyFont="1">
      <alignment horizontal="center" vertical="center"/>
    </xf>
    <xf borderId="22" fillId="7" fontId="1" numFmtId="0" xfId="0" applyAlignment="1" applyBorder="1" applyFont="1">
      <alignment shrinkToFit="0" vertical="top" wrapText="1"/>
    </xf>
    <xf borderId="22" fillId="7" fontId="1" numFmtId="0" xfId="0" applyAlignment="1" applyBorder="1" applyFont="1">
      <alignment vertical="center"/>
    </xf>
    <xf borderId="23" fillId="8" fontId="5" numFmtId="0" xfId="0" applyBorder="1" applyFill="1" applyFont="1"/>
    <xf borderId="22" fillId="7" fontId="5" numFmtId="0" xfId="0" applyBorder="1" applyFont="1"/>
    <xf borderId="24" fillId="7" fontId="5" numFmtId="0" xfId="0" applyBorder="1" applyFont="1"/>
    <xf borderId="25" fillId="9" fontId="4" numFmtId="0" xfId="0" applyAlignment="1" applyBorder="1" applyFill="1" applyFont="1">
      <alignment horizontal="center" vertical="center"/>
    </xf>
    <xf borderId="18" fillId="9" fontId="3" numFmtId="0" xfId="0" applyAlignment="1" applyBorder="1" applyFont="1">
      <alignment horizontal="center" shrinkToFit="0" vertical="center" wrapText="1"/>
    </xf>
    <xf borderId="18" fillId="9" fontId="5" numFmtId="0" xfId="0" applyBorder="1" applyFont="1"/>
    <xf borderId="16" fillId="8" fontId="5" numFmtId="0" xfId="0" applyBorder="1" applyFont="1"/>
    <xf borderId="17" fillId="9" fontId="5" numFmtId="0" xfId="0" applyBorder="1" applyFont="1"/>
    <xf borderId="20" fillId="9" fontId="5" numFmtId="0" xfId="0" applyBorder="1" applyFont="1"/>
    <xf borderId="13" fillId="0" fontId="6" numFmtId="0" xfId="0" applyAlignment="1" applyBorder="1" applyFont="1">
      <alignment horizontal="center" vertical="center"/>
    </xf>
    <xf borderId="13" fillId="0" fontId="7" numFmtId="0" xfId="0" applyAlignment="1" applyBorder="1" applyFont="1">
      <alignment horizontal="left" shrinkToFit="0" vertical="top" wrapText="1"/>
    </xf>
    <xf borderId="13" fillId="0" fontId="5" numFmtId="0" xfId="0" applyBorder="1" applyFont="1"/>
    <xf borderId="26" fillId="8" fontId="5" numFmtId="0" xfId="0" applyBorder="1" applyFont="1"/>
    <xf borderId="9" fillId="0" fontId="5" numFmtId="0" xfId="0" applyBorder="1" applyFont="1"/>
    <xf borderId="12" fillId="0" fontId="6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left" shrinkToFit="0" vertical="top" wrapText="1"/>
    </xf>
    <xf borderId="12" fillId="0" fontId="5" numFmtId="0" xfId="0" applyBorder="1" applyFont="1"/>
    <xf borderId="12" fillId="8" fontId="5" numFmtId="0" xfId="0" applyBorder="1" applyFont="1"/>
    <xf borderId="5" fillId="0" fontId="5" numFmtId="0" xfId="0" applyBorder="1" applyFont="1"/>
    <xf borderId="12" fillId="0" fontId="6" numFmtId="0" xfId="0" applyAlignment="1" applyBorder="1" applyFont="1">
      <alignment horizontal="left" shrinkToFit="0" vertical="center" wrapText="1"/>
    </xf>
    <xf borderId="12" fillId="0" fontId="8" numFmtId="0" xfId="0" applyBorder="1" applyFont="1"/>
    <xf borderId="12" fillId="8" fontId="5" numFmtId="0" xfId="0" applyAlignment="1" applyBorder="1" applyFont="1">
      <alignment readingOrder="0"/>
    </xf>
    <xf borderId="1" fillId="0" fontId="5" numFmtId="0" xfId="0" applyBorder="1" applyFont="1"/>
    <xf borderId="12" fillId="9" fontId="3" numFmtId="0" xfId="0" applyAlignment="1" applyBorder="1" applyFont="1">
      <alignment horizontal="center" vertical="center"/>
    </xf>
    <xf borderId="12" fillId="9" fontId="3" numFmtId="0" xfId="0" applyAlignment="1" applyBorder="1" applyFont="1">
      <alignment horizontal="center" shrinkToFit="0" vertical="center" wrapText="1"/>
    </xf>
    <xf borderId="12" fillId="9" fontId="5" numFmtId="0" xfId="0" applyBorder="1" applyFont="1"/>
    <xf borderId="26" fillId="9" fontId="5" numFmtId="0" xfId="0" applyBorder="1" applyFont="1"/>
    <xf borderId="27" fillId="8" fontId="5" numFmtId="0" xfId="0" applyBorder="1" applyFont="1"/>
    <xf borderId="28" fillId="9" fontId="5" numFmtId="0" xfId="0" applyBorder="1" applyFont="1"/>
    <xf borderId="29" fillId="9" fontId="5" numFmtId="0" xfId="0" applyBorder="1" applyFont="1"/>
    <xf borderId="12" fillId="0" fontId="1" numFmtId="0" xfId="0" applyAlignment="1" applyBorder="1" applyFont="1">
      <alignment vertical="center"/>
    </xf>
    <xf borderId="12" fillId="0" fontId="1" numFmtId="0" xfId="0" applyBorder="1" applyFont="1"/>
    <xf borderId="1" fillId="0" fontId="1" numFmtId="0" xfId="0" applyBorder="1" applyFont="1"/>
    <xf borderId="1" fillId="0" fontId="6" numFmtId="0" xfId="0" applyAlignment="1" applyBorder="1" applyFont="1">
      <alignment horizontal="left" shrinkToFit="0" vertical="center" wrapText="1"/>
    </xf>
    <xf borderId="2" fillId="0" fontId="5" numFmtId="0" xfId="0" applyBorder="1" applyFont="1"/>
    <xf borderId="12" fillId="9" fontId="1" numFmtId="0" xfId="0" applyBorder="1" applyFont="1"/>
    <xf borderId="12" fillId="9" fontId="6" numFmtId="0" xfId="0" applyAlignment="1" applyBorder="1" applyFont="1">
      <alignment horizontal="left" shrinkToFit="0" vertical="center" wrapText="1"/>
    </xf>
    <xf borderId="30" fillId="9" fontId="5" numFmtId="0" xfId="0" applyBorder="1" applyFont="1"/>
    <xf borderId="30" fillId="9" fontId="5" numFmtId="0" xfId="0" applyAlignment="1" applyBorder="1" applyFont="1">
      <alignment readingOrder="0"/>
    </xf>
    <xf borderId="30" fillId="8" fontId="5" numFmtId="0" xfId="0" applyBorder="1" applyFont="1"/>
    <xf borderId="1" fillId="0" fontId="5" numFmtId="0" xfId="0" applyAlignment="1" applyBorder="1" applyFont="1">
      <alignment readingOrder="0"/>
    </xf>
    <xf borderId="25" fillId="7" fontId="3" numFmtId="0" xfId="0" applyBorder="1" applyFont="1"/>
    <xf borderId="18" fillId="7" fontId="3" numFmtId="0" xfId="0" applyBorder="1" applyFont="1"/>
    <xf borderId="18" fillId="7" fontId="5" numFmtId="0" xfId="0" applyBorder="1" applyFont="1"/>
    <xf borderId="19" fillId="10" fontId="5" numFmtId="0" xfId="0" applyBorder="1" applyFill="1" applyFont="1"/>
    <xf borderId="18" fillId="10" fontId="5" numFmtId="0" xfId="0" applyBorder="1" applyFont="1"/>
    <xf borderId="17" fillId="7" fontId="5" numFmtId="0" xfId="0" applyBorder="1" applyFont="1"/>
    <xf borderId="19" fillId="7" fontId="5" numFmtId="0" xfId="0" applyBorder="1" applyFont="1"/>
    <xf borderId="20" fillId="7" fontId="5" numFmtId="0" xfId="0" applyBorder="1" applyFont="1"/>
    <xf borderId="25" fillId="3" fontId="9" numFmtId="0" xfId="0" applyAlignment="1" applyBorder="1" applyFont="1">
      <alignment horizontal="center" vertical="center"/>
    </xf>
    <xf borderId="18" fillId="3" fontId="9" numFmtId="0" xfId="0" applyAlignment="1" applyBorder="1" applyFont="1">
      <alignment horizontal="left" shrinkToFit="0" vertical="center" wrapText="1"/>
    </xf>
    <xf borderId="18" fillId="3" fontId="5" numFmtId="0" xfId="0" applyBorder="1" applyFont="1"/>
    <xf borderId="17" fillId="3" fontId="5" numFmtId="0" xfId="0" applyBorder="1" applyFont="1"/>
    <xf borderId="19" fillId="3" fontId="5" numFmtId="0" xfId="0" applyBorder="1" applyFont="1"/>
    <xf borderId="20" fillId="3" fontId="5" numFmtId="0" xfId="0" applyBorder="1" applyFont="1"/>
    <xf borderId="13" fillId="0" fontId="6" numFmtId="0" xfId="0" applyAlignment="1" applyBorder="1" applyFont="1">
      <alignment horizontal="left" shrinkToFit="0" vertical="top" wrapText="1"/>
    </xf>
    <xf borderId="12" fillId="0" fontId="6" numFmtId="0" xfId="0" applyAlignment="1" applyBorder="1" applyFont="1">
      <alignment horizontal="left" shrinkToFit="0" vertical="top" wrapText="1"/>
    </xf>
    <xf borderId="0" fillId="0" fontId="5" numFmtId="0" xfId="0" applyFont="1"/>
    <xf borderId="1" fillId="0" fontId="6" numFmtId="0" xfId="0" applyAlignment="1" applyBorder="1" applyFont="1">
      <alignment horizontal="left" shrinkToFit="0" vertical="top" wrapText="1"/>
    </xf>
    <xf borderId="25" fillId="3" fontId="10" numFmtId="0" xfId="0" applyAlignment="1" applyBorder="1" applyFont="1">
      <alignment horizontal="center" vertical="center"/>
    </xf>
    <xf borderId="18" fillId="3" fontId="10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vertical="center"/>
    </xf>
    <xf borderId="1" fillId="0" fontId="8" numFmtId="0" xfId="0" applyBorder="1" applyFont="1"/>
    <xf borderId="25" fillId="7" fontId="10" numFmtId="0" xfId="0" applyAlignment="1" applyBorder="1" applyFont="1">
      <alignment horizontal="center" vertical="center"/>
    </xf>
    <xf borderId="19" fillId="7" fontId="10" numFmtId="0" xfId="0" applyAlignment="1" applyBorder="1" applyFont="1">
      <alignment horizontal="left" shrinkToFit="0" vertical="center" wrapText="1"/>
    </xf>
    <xf borderId="25" fillId="7" fontId="5" numFmtId="0" xfId="0" applyBorder="1" applyFont="1"/>
    <xf borderId="16" fillId="10" fontId="5" numFmtId="0" xfId="0" applyBorder="1" applyFont="1"/>
    <xf borderId="18" fillId="3" fontId="5" numFmtId="0" xfId="0" applyAlignment="1" applyBorder="1" applyFont="1">
      <alignment readingOrder="0"/>
    </xf>
    <xf borderId="13" fillId="0" fontId="5" numFmtId="0" xfId="0" applyAlignment="1" applyBorder="1" applyFont="1">
      <alignment readingOrder="0"/>
    </xf>
    <xf borderId="12" fillId="0" fontId="11" numFmtId="0" xfId="0" applyBorder="1" applyFont="1"/>
    <xf borderId="12" fillId="0" fontId="5" numFmtId="0" xfId="0" applyAlignment="1" applyBorder="1" applyFont="1">
      <alignment readingOrder="0"/>
    </xf>
    <xf borderId="0" fillId="0" fontId="12" numFmtId="0" xfId="0" applyFont="1"/>
    <xf borderId="12" fillId="0" fontId="12" numFmtId="0" xfId="0" applyBorder="1" applyFont="1"/>
    <xf borderId="18" fillId="7" fontId="10" numFmtId="0" xfId="0" applyAlignment="1" applyBorder="1" applyFont="1">
      <alignment horizontal="left" shrinkToFit="0" vertical="center" wrapText="1"/>
    </xf>
    <xf borderId="18" fillId="7" fontId="4" numFmtId="0" xfId="0" applyBorder="1" applyFont="1"/>
    <xf borderId="17" fillId="8" fontId="4" numFmtId="0" xfId="0" applyBorder="1" applyFont="1"/>
    <xf borderId="17" fillId="7" fontId="4" numFmtId="0" xfId="0" applyBorder="1" applyFont="1"/>
    <xf borderId="19" fillId="7" fontId="4" numFmtId="0" xfId="0" applyBorder="1" applyFont="1"/>
    <xf borderId="20" fillId="7" fontId="4" numFmtId="0" xfId="0" applyBorder="1" applyFont="1"/>
    <xf borderId="0" fillId="0" fontId="4" numFmtId="0" xfId="0" applyFont="1"/>
    <xf borderId="13" fillId="0" fontId="11" numFmtId="0" xfId="0" applyBorder="1" applyFont="1"/>
    <xf borderId="8" fillId="0" fontId="5" numFmtId="0" xfId="0" applyBorder="1" applyFont="1"/>
    <xf borderId="18" fillId="8" fontId="5" numFmtId="0" xfId="0" applyBorder="1" applyFont="1"/>
    <xf borderId="16" fillId="3" fontId="5" numFmtId="0" xfId="0" applyBorder="1" applyFont="1"/>
    <xf borderId="26" fillId="11" fontId="6" numFmtId="0" xfId="0" applyAlignment="1" applyBorder="1" applyFill="1" applyFont="1">
      <alignment horizontal="center" vertical="center"/>
    </xf>
    <xf borderId="12" fillId="11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left" vertical="center"/>
    </xf>
    <xf borderId="30" fillId="11" fontId="6" numFmtId="0" xfId="0" applyAlignment="1" applyBorder="1" applyFont="1">
      <alignment horizontal="center" vertical="center"/>
    </xf>
    <xf borderId="30" fillId="11" fontId="6" numFmtId="0" xfId="0" applyAlignment="1" applyBorder="1" applyFont="1">
      <alignment horizontal="left" vertical="center"/>
    </xf>
    <xf borderId="25" fillId="3" fontId="6" numFmtId="0" xfId="0" applyAlignment="1" applyBorder="1" applyFont="1">
      <alignment horizontal="center" vertical="center"/>
    </xf>
    <xf borderId="31" fillId="8" fontId="5" numFmtId="0" xfId="0" applyBorder="1" applyFont="1"/>
    <xf borderId="3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13" fillId="0" fontId="5" numFmtId="0" xfId="0" applyAlignment="1" applyBorder="1" applyFont="1">
      <alignment horizontal="center"/>
    </xf>
    <xf borderId="30" fillId="3" fontId="6" numFmtId="0" xfId="0" applyAlignment="1" applyBorder="1" applyFont="1">
      <alignment horizontal="left" shrinkToFit="0" vertical="center" wrapText="1"/>
    </xf>
    <xf borderId="29" fillId="11" fontId="6" numFmtId="0" xfId="0" applyAlignment="1" applyBorder="1" applyFont="1">
      <alignment horizontal="center" vertical="center"/>
    </xf>
    <xf borderId="15" fillId="8" fontId="10" numFmtId="0" xfId="0" applyAlignment="1" applyBorder="1" applyFont="1">
      <alignment horizontal="right" vertical="center"/>
    </xf>
    <xf borderId="18" fillId="8" fontId="10" numFmtId="0" xfId="0" applyAlignment="1" applyBorder="1" applyFont="1">
      <alignment vertical="center"/>
    </xf>
    <xf borderId="18" fillId="8" fontId="4" numFmtId="0" xfId="0" applyBorder="1" applyFont="1"/>
    <xf borderId="19" fillId="8" fontId="4" numFmtId="0" xfId="0" applyBorder="1" applyFont="1"/>
    <xf borderId="20" fillId="8" fontId="4" numFmtId="0" xfId="0" applyBorder="1" applyFont="1"/>
    <xf borderId="26" fillId="3" fontId="10" numFmtId="0" xfId="0" applyAlignment="1" applyBorder="1" applyFont="1">
      <alignment horizontal="left" shrinkToFit="0" vertical="center" wrapText="1"/>
    </xf>
    <xf borderId="9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3" fontId="10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center"/>
    </xf>
    <xf borderId="7" fillId="0" fontId="5" numFmtId="0" xfId="0" applyAlignment="1" applyBorder="1" applyFont="1">
      <alignment horizontal="center"/>
    </xf>
    <xf borderId="12" fillId="3" fontId="4" numFmtId="0" xfId="0" applyBorder="1" applyFont="1"/>
    <xf borderId="30" fillId="3" fontId="10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25" fillId="12" fontId="5" numFmtId="0" xfId="0" applyBorder="1" applyFill="1" applyFont="1"/>
    <xf borderId="32" fillId="12" fontId="13" numFmtId="0" xfId="0" applyAlignment="1" applyBorder="1" applyFont="1">
      <alignment horizontal="center"/>
    </xf>
    <xf borderId="33" fillId="0" fontId="2" numFmtId="0" xfId="0" applyBorder="1" applyFont="1"/>
    <xf borderId="34" fillId="0" fontId="2" numFmtId="0" xfId="0" applyBorder="1" applyFont="1"/>
    <xf borderId="17" fillId="12" fontId="13" numFmtId="0" xfId="0" applyAlignment="1" applyBorder="1" applyFont="1">
      <alignment horizontal="center"/>
    </xf>
    <xf borderId="18" fillId="12" fontId="14" numFmtId="0" xfId="0" applyBorder="1" applyFont="1"/>
    <xf borderId="19" fillId="12" fontId="14" numFmtId="0" xfId="0" applyBorder="1" applyFont="1"/>
    <xf borderId="20" fillId="12" fontId="14" numFmtId="0" xfId="0" applyBorder="1" applyFont="1"/>
    <xf borderId="9" fillId="0" fontId="3" numFmtId="0" xfId="0" applyAlignment="1" applyBorder="1" applyFont="1">
      <alignment horizontal="right"/>
    </xf>
    <xf borderId="11" fillId="0" fontId="3" numFmtId="0" xfId="0" applyAlignment="1" applyBorder="1" applyFont="1">
      <alignment horizontal="right"/>
    </xf>
    <xf borderId="5" fillId="0" fontId="3" numFmtId="0" xfId="0" applyAlignment="1" applyBorder="1" applyFont="1">
      <alignment horizontal="right" shrinkToFit="0" wrapText="1"/>
    </xf>
    <xf borderId="7" fillId="0" fontId="3" numFmtId="0" xfId="0" applyAlignment="1" applyBorder="1" applyFont="1">
      <alignment horizontal="right" shrinkToFit="0" wrapText="1"/>
    </xf>
    <xf borderId="35" fillId="12" fontId="3" numFmtId="0" xfId="0" applyAlignment="1" applyBorder="1" applyFont="1">
      <alignment horizontal="right"/>
    </xf>
    <xf borderId="36" fillId="0" fontId="2" numFmtId="0" xfId="0" applyBorder="1" applyFont="1"/>
    <xf borderId="37" fillId="0" fontId="2" numFmtId="0" xfId="0" applyBorder="1" applyFont="1"/>
    <xf borderId="38" fillId="12" fontId="3" numFmtId="0" xfId="0" applyAlignment="1" applyBorder="1" applyFont="1">
      <alignment horizontal="right"/>
    </xf>
    <xf borderId="30" fillId="12" fontId="5" numFmtId="0" xfId="0" applyBorder="1" applyFont="1"/>
    <xf borderId="39" fillId="12" fontId="5" numFmtId="0" xfId="0" applyBorder="1" applyFont="1"/>
    <xf borderId="12" fillId="13" fontId="5" numFmtId="0" xfId="0" applyBorder="1" applyFill="1" applyFont="1"/>
    <xf borderId="5" fillId="0" fontId="15" numFmtId="0" xfId="0" applyAlignment="1" applyBorder="1" applyFont="1">
      <alignment horizontal="center"/>
    </xf>
    <xf borderId="12" fillId="0" fontId="15" numFmtId="0" xfId="0" applyBorder="1" applyFont="1"/>
    <xf borderId="40" fillId="0" fontId="2" numFmtId="0" xfId="0" applyBorder="1" applyFont="1"/>
    <xf borderId="12" fillId="0" fontId="16" numFmtId="0" xfId="0" applyBorder="1" applyFont="1"/>
    <xf borderId="2" fillId="0" fontId="15" numFmtId="0" xfId="0" applyAlignment="1" applyBorder="1" applyFont="1">
      <alignment horizontal="center"/>
    </xf>
    <xf borderId="1" fillId="0" fontId="15" numFmtId="0" xfId="0" applyBorder="1" applyFont="1"/>
    <xf borderId="41" fillId="0" fontId="15" numFmtId="0" xfId="0" applyAlignment="1" applyBorder="1" applyFont="1">
      <alignment horizontal="center"/>
    </xf>
    <xf borderId="42" fillId="0" fontId="2" numFmtId="0" xfId="0" applyBorder="1" applyFont="1"/>
    <xf borderId="43" fillId="0" fontId="2" numFmtId="0" xfId="0" applyBorder="1" applyFont="1"/>
    <xf borderId="44" fillId="0" fontId="15" numFmtId="0" xfId="0" applyBorder="1" applyFont="1"/>
    <xf borderId="45" fillId="0" fontId="5" numFmtId="0" xfId="0" applyBorder="1" applyFont="1"/>
    <xf borderId="46" fillId="0" fontId="5" numFmtId="0" xfId="0" applyBorder="1" applyFont="1"/>
    <xf borderId="47" fillId="0" fontId="5" numFmtId="0" xfId="0" applyBorder="1" applyFont="1"/>
    <xf borderId="48" fillId="0" fontId="15" numFmtId="0" xfId="0" applyAlignment="1" applyBorder="1" applyFont="1">
      <alignment horizontal="left" shrinkToFit="0" vertical="top" wrapText="1"/>
    </xf>
    <xf borderId="49" fillId="0" fontId="5" numFmtId="0" xfId="0" applyBorder="1" applyFont="1"/>
    <xf borderId="50" fillId="0" fontId="15" numFmtId="0" xfId="0" applyAlignment="1" applyBorder="1" applyFont="1">
      <alignment horizontal="left" shrinkToFit="0" vertical="top" wrapText="1"/>
    </xf>
    <xf borderId="51" fillId="0" fontId="2" numFmtId="0" xfId="0" applyBorder="1" applyFont="1"/>
    <xf borderId="52" fillId="0" fontId="2" numFmtId="0" xfId="0" applyBorder="1" applyFont="1"/>
    <xf borderId="53" fillId="0" fontId="15" numFmtId="0" xfId="0" applyBorder="1" applyFont="1"/>
    <xf borderId="53" fillId="0" fontId="5" numFmtId="0" xfId="0" applyBorder="1" applyFont="1"/>
    <xf borderId="54" fillId="0" fontId="5" numFmtId="0" xfId="0" applyBorder="1" applyFont="1"/>
    <xf borderId="55" fillId="0" fontId="5" numFmtId="0" xfId="0" applyBorder="1" applyFont="1"/>
    <xf borderId="56" fillId="8" fontId="12" numFmtId="0" xfId="0" applyBorder="1" applyFont="1"/>
    <xf borderId="57" fillId="8" fontId="13" numFmtId="0" xfId="0" applyAlignment="1" applyBorder="1" applyFont="1">
      <alignment horizontal="center" vertical="center"/>
    </xf>
    <xf borderId="58" fillId="0" fontId="2" numFmtId="0" xfId="0" applyBorder="1" applyFont="1"/>
    <xf borderId="59" fillId="0" fontId="2" numFmtId="0" xfId="0" applyBorder="1" applyFont="1"/>
    <xf borderId="56" fillId="14" fontId="12" numFmtId="0" xfId="0" applyBorder="1" applyFill="1" applyFont="1"/>
    <xf borderId="1" fillId="0" fontId="12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shrinkToFit="0" textRotation="90" wrapText="1"/>
    </xf>
    <xf borderId="5" fillId="7" fontId="12" numFmtId="0" xfId="0" applyAlignment="1" applyBorder="1" applyFont="1">
      <alignment shrinkToFit="0" wrapText="1"/>
    </xf>
    <xf borderId="1" fillId="7" fontId="12" numFmtId="0" xfId="0" applyAlignment="1" applyBorder="1" applyFont="1">
      <alignment shrinkToFit="0" wrapText="1"/>
    </xf>
    <xf borderId="1" fillId="15" fontId="12" numFmtId="0" xfId="0" applyAlignment="1" applyBorder="1" applyFill="1" applyFont="1">
      <alignment shrinkToFit="0" wrapText="1"/>
    </xf>
    <xf borderId="60" fillId="0" fontId="2" numFmtId="0" xfId="0" applyBorder="1" applyFont="1"/>
    <xf borderId="12" fillId="7" fontId="12" numFmtId="0" xfId="0" applyBorder="1" applyFont="1"/>
    <xf borderId="12" fillId="7" fontId="12" numFmtId="0" xfId="0" applyAlignment="1" applyBorder="1" applyFont="1">
      <alignment shrinkToFit="0" wrapText="1"/>
    </xf>
    <xf borderId="29" fillId="7" fontId="12" numFmtId="0" xfId="0" applyBorder="1" applyFont="1"/>
    <xf borderId="0" fillId="0" fontId="17" numFmtId="0" xfId="0" applyFont="1"/>
    <xf borderId="12" fillId="15" fontId="12" numFmtId="0" xfId="0" applyAlignment="1" applyBorder="1" applyFont="1">
      <alignment shrinkToFit="0" wrapText="1"/>
    </xf>
    <xf borderId="12" fillId="15" fontId="12" numFmtId="0" xfId="0" applyBorder="1" applyFont="1"/>
    <xf borderId="12" fillId="0" fontId="12" numFmtId="0" xfId="0" applyAlignment="1" applyBorder="1" applyFont="1">
      <alignment shrinkToFit="0" wrapText="1"/>
    </xf>
    <xf borderId="5" fillId="0" fontId="12" numFmtId="0" xfId="0" applyBorder="1" applyFont="1"/>
    <xf borderId="0" fillId="0" fontId="12" numFmtId="0" xfId="0" applyAlignment="1" applyFont="1">
      <alignment horizontal="center"/>
    </xf>
    <xf borderId="12" fillId="16" fontId="17" numFmtId="0" xfId="0" applyAlignment="1" applyBorder="1" applyFill="1" applyFont="1">
      <alignment horizontal="left" shrinkToFit="0" vertical="top" wrapText="1"/>
    </xf>
    <xf borderId="12" fillId="16" fontId="17" numFmtId="0" xfId="0" applyBorder="1" applyFont="1"/>
    <xf borderId="12" fillId="5" fontId="17" numFmtId="0" xfId="0" applyAlignment="1" applyBorder="1" applyFont="1">
      <alignment vertical="top"/>
    </xf>
    <xf borderId="12" fillId="15" fontId="17" numFmtId="0" xfId="0" applyAlignment="1" applyBorder="1" applyFont="1">
      <alignment vertical="top"/>
    </xf>
    <xf borderId="12" fillId="17" fontId="17" numFmtId="0" xfId="0" applyAlignment="1" applyBorder="1" applyFill="1" applyFont="1">
      <alignment vertical="top"/>
    </xf>
    <xf borderId="29" fillId="15" fontId="17" numFmtId="0" xfId="0" applyAlignment="1" applyBorder="1" applyFont="1">
      <alignment vertical="top"/>
    </xf>
    <xf borderId="0" fillId="0" fontId="17" numFmtId="0" xfId="0" applyAlignment="1" applyFont="1">
      <alignment horizontal="left" shrinkToFit="0" vertical="top" wrapText="1"/>
    </xf>
    <xf borderId="12" fillId="0" fontId="17" numFmtId="0" xfId="0" applyAlignment="1" applyBorder="1" applyFont="1">
      <alignment vertical="top"/>
    </xf>
    <xf borderId="0" fillId="0" fontId="18" numFmtId="1" xfId="0" applyFont="1" applyNumberFormat="1"/>
    <xf borderId="0" fillId="0" fontId="18" numFmtId="0" xfId="0" applyFont="1"/>
    <xf borderId="12" fillId="0" fontId="12" numFmtId="0" xfId="0" applyAlignment="1" applyBorder="1" applyFont="1">
      <alignment horizontal="left" shrinkToFit="0" vertical="top" wrapText="1"/>
    </xf>
    <xf borderId="12" fillId="0" fontId="12" numFmtId="0" xfId="0" applyAlignment="1" applyBorder="1" applyFont="1">
      <alignment vertical="top"/>
    </xf>
    <xf borderId="12" fillId="18" fontId="12" numFmtId="0" xfId="0" applyAlignment="1" applyBorder="1" applyFill="1" applyFont="1">
      <alignment vertical="top"/>
    </xf>
    <xf borderId="12" fillId="17" fontId="12" numFmtId="0" xfId="0" applyAlignment="1" applyBorder="1" applyFont="1">
      <alignment vertical="top"/>
    </xf>
    <xf borderId="12" fillId="15" fontId="12" numFmtId="0" xfId="0" applyAlignment="1" applyBorder="1" applyFont="1">
      <alignment vertical="top"/>
    </xf>
    <xf borderId="29" fillId="15" fontId="12" numFmtId="0" xfId="0" applyAlignment="1" applyBorder="1" applyFont="1">
      <alignment vertical="top"/>
    </xf>
    <xf borderId="0" fillId="0" fontId="12" numFmtId="0" xfId="0" applyAlignment="1" applyFont="1">
      <alignment shrinkToFit="0" vertical="top" wrapText="1"/>
    </xf>
    <xf borderId="12" fillId="0" fontId="18" numFmtId="0" xfId="0" applyAlignment="1" applyBorder="1" applyFont="1">
      <alignment horizontal="left" shrinkToFit="0" vertical="top" wrapText="1"/>
    </xf>
    <xf borderId="12" fillId="0" fontId="18" numFmtId="0" xfId="0" applyAlignment="1" applyBorder="1" applyFont="1">
      <alignment shrinkToFit="0" vertical="top" wrapText="1"/>
    </xf>
    <xf borderId="12" fillId="0" fontId="18" numFmtId="0" xfId="0" applyAlignment="1" applyBorder="1" applyFont="1">
      <alignment vertical="top"/>
    </xf>
    <xf borderId="12" fillId="15" fontId="18" numFmtId="0" xfId="0" applyAlignment="1" applyBorder="1" applyFont="1">
      <alignment vertical="top"/>
    </xf>
    <xf borderId="12" fillId="17" fontId="18" numFmtId="0" xfId="0" applyAlignment="1" applyBorder="1" applyFont="1">
      <alignment vertical="top"/>
    </xf>
    <xf borderId="29" fillId="15" fontId="18" numFmtId="0" xfId="0" applyAlignment="1" applyBorder="1" applyFont="1">
      <alignment vertical="top"/>
    </xf>
    <xf borderId="0" fillId="0" fontId="12" numFmtId="1" xfId="0" applyFont="1" applyNumberFormat="1"/>
    <xf borderId="0" fillId="0" fontId="18" numFmtId="0" xfId="0" applyAlignment="1" applyFont="1">
      <alignment shrinkToFit="0" vertical="top" wrapText="1"/>
    </xf>
    <xf borderId="12" fillId="0" fontId="18" numFmtId="0" xfId="0" applyBorder="1" applyFont="1"/>
    <xf borderId="12" fillId="19" fontId="12" numFmtId="0" xfId="0" applyAlignment="1" applyBorder="1" applyFill="1" applyFont="1">
      <alignment vertical="top"/>
    </xf>
    <xf borderId="12" fillId="20" fontId="12" numFmtId="0" xfId="0" applyAlignment="1" applyBorder="1" applyFill="1" applyFont="1">
      <alignment horizontal="left" shrinkToFit="0" vertical="top" wrapText="1"/>
    </xf>
    <xf borderId="12" fillId="4" fontId="12" numFmtId="0" xfId="0" applyAlignment="1" applyBorder="1" applyFont="1">
      <alignment vertical="top"/>
    </xf>
    <xf borderId="12" fillId="20" fontId="18" numFmtId="0" xfId="0" applyAlignment="1" applyBorder="1" applyFont="1">
      <alignment vertical="top"/>
    </xf>
    <xf borderId="0" fillId="0" fontId="12" numFmtId="0" xfId="0" applyAlignment="1" applyFont="1">
      <alignment vertical="center"/>
    </xf>
    <xf borderId="12" fillId="20" fontId="12" numFmtId="0" xfId="0" applyAlignment="1" applyBorder="1" applyFont="1">
      <alignment vertical="top"/>
    </xf>
    <xf borderId="12" fillId="18" fontId="18" numFmtId="0" xfId="0" applyAlignment="1" applyBorder="1" applyFont="1">
      <alignment vertical="top"/>
    </xf>
    <xf borderId="12" fillId="21" fontId="12" numFmtId="0" xfId="0" applyAlignment="1" applyBorder="1" applyFill="1" applyFont="1">
      <alignment horizontal="left" shrinkToFit="0" vertical="top" wrapText="1"/>
    </xf>
    <xf borderId="12" fillId="21" fontId="12" numFmtId="0" xfId="0" applyAlignment="1" applyBorder="1" applyFont="1">
      <alignment vertical="top"/>
    </xf>
    <xf borderId="12" fillId="21" fontId="18" numFmtId="0" xfId="0" applyAlignment="1" applyBorder="1" applyFont="1">
      <alignment vertical="top"/>
    </xf>
    <xf borderId="12" fillId="13" fontId="12" numFmtId="0" xfId="0" applyAlignment="1" applyBorder="1" applyFont="1">
      <alignment horizontal="left" shrinkToFit="0" vertical="top" wrapText="1"/>
    </xf>
    <xf borderId="12" fillId="13" fontId="12" numFmtId="0" xfId="0" applyAlignment="1" applyBorder="1" applyFont="1">
      <alignment vertical="top"/>
    </xf>
    <xf borderId="12" fillId="13" fontId="18" numFmtId="0" xfId="0" applyAlignment="1" applyBorder="1" applyFont="1">
      <alignment vertical="top"/>
    </xf>
    <xf borderId="0" fillId="0" fontId="12" numFmtId="0" xfId="0" applyAlignment="1" applyFont="1">
      <alignment vertical="top"/>
    </xf>
    <xf borderId="0" fillId="0" fontId="19" numFmtId="0" xfId="0" applyFont="1"/>
    <xf borderId="0" fillId="0" fontId="19" numFmtId="1" xfId="0" applyFont="1" applyNumberFormat="1"/>
    <xf borderId="0" fillId="0" fontId="19" numFmtId="0" xfId="0" applyAlignment="1" applyFont="1">
      <alignment shrinkToFit="0" vertical="top" wrapText="1"/>
    </xf>
    <xf borderId="12" fillId="3" fontId="12" numFmtId="0" xfId="0" applyAlignment="1" applyBorder="1" applyFont="1">
      <alignment horizontal="left" shrinkToFit="0" vertical="top" wrapText="1"/>
    </xf>
    <xf borderId="61" fillId="3" fontId="10" numFmtId="0" xfId="0" applyAlignment="1" applyBorder="1" applyFont="1">
      <alignment horizontal="left" shrinkToFit="0" vertical="center" wrapText="1"/>
    </xf>
    <xf borderId="12" fillId="3" fontId="12" numFmtId="0" xfId="0" applyAlignment="1" applyBorder="1" applyFont="1">
      <alignment vertical="top"/>
    </xf>
    <xf borderId="0" fillId="0" fontId="17" numFmtId="1" xfId="0" applyFont="1" applyNumberFormat="1"/>
    <xf borderId="12" fillId="9" fontId="12" numFmtId="0" xfId="0" applyAlignment="1" applyBorder="1" applyFont="1">
      <alignment horizontal="left" shrinkToFit="0" vertical="top" wrapText="1"/>
    </xf>
    <xf borderId="12" fillId="9" fontId="6" numFmtId="0" xfId="0" applyAlignment="1" applyBorder="1" applyFont="1">
      <alignment horizontal="left" shrinkToFit="0" vertical="top" wrapText="1"/>
    </xf>
    <xf borderId="12" fillId="9" fontId="12" numFmtId="0" xfId="0" applyAlignment="1" applyBorder="1" applyFont="1">
      <alignment vertical="top"/>
    </xf>
    <xf borderId="12" fillId="9" fontId="18" numFmtId="0" xfId="0" applyAlignment="1" applyBorder="1" applyFont="1">
      <alignment vertical="top"/>
    </xf>
    <xf borderId="12" fillId="5" fontId="12" numFmtId="0" xfId="0" applyAlignment="1" applyBorder="1" applyFont="1">
      <alignment horizontal="left" shrinkToFit="0" vertical="top" wrapText="1"/>
    </xf>
    <xf borderId="12" fillId="5" fontId="12" numFmtId="0" xfId="0" applyAlignment="1" applyBorder="1" applyFont="1">
      <alignment vertical="top"/>
    </xf>
    <xf borderId="12" fillId="5" fontId="18" numFmtId="0" xfId="0" applyAlignment="1" applyBorder="1" applyFont="1">
      <alignment vertical="top"/>
    </xf>
    <xf borderId="12" fillId="19" fontId="12" numFmtId="0" xfId="0" applyAlignment="1" applyBorder="1" applyFont="1">
      <alignment horizontal="left" shrinkToFit="0" vertical="top" wrapText="1"/>
    </xf>
    <xf borderId="12" fillId="19" fontId="18" numFmtId="0" xfId="0" applyAlignment="1" applyBorder="1" applyFont="1">
      <alignment vertical="top"/>
    </xf>
    <xf borderId="12" fillId="10" fontId="12" numFmtId="0" xfId="0" applyAlignment="1" applyBorder="1" applyFont="1">
      <alignment horizontal="left" shrinkToFit="0" vertical="top" wrapText="1"/>
    </xf>
    <xf borderId="12" fillId="10" fontId="12" numFmtId="0" xfId="0" applyAlignment="1" applyBorder="1" applyFont="1">
      <alignment vertical="top"/>
    </xf>
    <xf borderId="12" fillId="10" fontId="18" numFmtId="0" xfId="0" applyAlignment="1" applyBorder="1" applyFont="1">
      <alignment vertical="top"/>
    </xf>
    <xf borderId="12" fillId="19" fontId="17" numFmtId="0" xfId="0" applyAlignment="1" applyBorder="1" applyFont="1">
      <alignment vertical="top"/>
    </xf>
    <xf borderId="12" fillId="19" fontId="20" numFmtId="0" xfId="0" applyAlignment="1" applyBorder="1" applyFont="1">
      <alignment vertical="top"/>
    </xf>
    <xf borderId="12" fillId="17" fontId="20" numFmtId="0" xfId="0" applyAlignment="1" applyBorder="1" applyFont="1">
      <alignment vertical="top"/>
    </xf>
    <xf borderId="1" fillId="0" fontId="12" numFmtId="0" xfId="0" applyAlignment="1" applyBorder="1" applyFont="1">
      <alignment horizontal="left" shrinkToFit="0" vertical="top" wrapText="1"/>
    </xf>
    <xf borderId="1" fillId="0" fontId="12" numFmtId="0" xfId="0" applyAlignment="1" applyBorder="1" applyFont="1">
      <alignment vertical="top"/>
    </xf>
    <xf borderId="1" fillId="0" fontId="18" numFmtId="0" xfId="0" applyAlignment="1" applyBorder="1" applyFont="1">
      <alignment vertical="top"/>
    </xf>
    <xf borderId="12" fillId="3" fontId="18" numFmtId="0" xfId="0" applyAlignment="1" applyBorder="1" applyFont="1">
      <alignment vertical="top"/>
    </xf>
    <xf borderId="13" fillId="0" fontId="12" numFmtId="0" xfId="0" applyAlignment="1" applyBorder="1" applyFont="1">
      <alignment horizontal="left" shrinkToFit="0" vertical="top" wrapText="1"/>
    </xf>
    <xf borderId="13" fillId="0" fontId="12" numFmtId="0" xfId="0" applyAlignment="1" applyBorder="1" applyFont="1">
      <alignment vertical="top"/>
    </xf>
    <xf borderId="13" fillId="0" fontId="18" numFmtId="0" xfId="0" applyAlignment="1" applyBorder="1" applyFont="1">
      <alignment vertical="top"/>
    </xf>
    <xf borderId="7" fillId="0" fontId="12" numFmtId="0" xfId="0" applyAlignment="1" applyBorder="1" applyFont="1">
      <alignment vertical="top"/>
    </xf>
    <xf borderId="5" fillId="0" fontId="17" numFmtId="0" xfId="0" applyAlignment="1" applyBorder="1" applyFont="1">
      <alignment horizontal="left"/>
    </xf>
    <xf borderId="12" fillId="0" fontId="17" numFmtId="0" xfId="0" applyBorder="1" applyFont="1"/>
    <xf borderId="12" fillId="17" fontId="17" numFmtId="0" xfId="0" applyBorder="1" applyFont="1"/>
    <xf borderId="12" fillId="15" fontId="17" numFmtId="0" xfId="0" applyBorder="1" applyFont="1"/>
    <xf borderId="29" fillId="15" fontId="17" numFmtId="0" xfId="0" applyBorder="1" applyFont="1"/>
    <xf borderId="12" fillId="10" fontId="17" numFmtId="0" xfId="0" applyAlignment="1" applyBorder="1" applyFont="1">
      <alignment vertical="top"/>
    </xf>
    <xf borderId="12" fillId="8" fontId="17" numFmtId="0" xfId="0" applyAlignment="1" applyBorder="1" applyFont="1">
      <alignment vertical="top"/>
    </xf>
    <xf borderId="12" fillId="8" fontId="12" numFmtId="0" xfId="0" applyAlignment="1" applyBorder="1" applyFont="1">
      <alignment vertical="top"/>
    </xf>
    <xf borderId="12" fillId="8" fontId="18" numFmtId="0" xfId="0" applyAlignment="1" applyBorder="1" applyFont="1">
      <alignment vertical="top"/>
    </xf>
    <xf borderId="12" fillId="8" fontId="12" numFmtId="0" xfId="0" applyAlignment="1" applyBorder="1" applyFont="1">
      <alignment horizontal="left" shrinkToFit="0" vertical="top" wrapText="1"/>
    </xf>
    <xf borderId="12" fillId="10" fontId="20" numFmtId="0" xfId="0" applyAlignment="1" applyBorder="1" applyFont="1">
      <alignment vertical="top"/>
    </xf>
    <xf borderId="12" fillId="8" fontId="20" numFmtId="0" xfId="0" applyAlignment="1" applyBorder="1" applyFont="1">
      <alignment vertical="top"/>
    </xf>
    <xf borderId="30" fillId="10" fontId="12" numFmtId="0" xfId="0" applyAlignment="1" applyBorder="1" applyFont="1">
      <alignment vertical="top"/>
    </xf>
    <xf borderId="30" fillId="10" fontId="18" numFmtId="0" xfId="0" applyAlignment="1" applyBorder="1" applyFont="1">
      <alignment vertical="top"/>
    </xf>
    <xf borderId="30" fillId="8" fontId="18" numFmtId="0" xfId="0" applyAlignment="1" applyBorder="1" applyFont="1">
      <alignment vertical="top"/>
    </xf>
    <xf borderId="26" fillId="10" fontId="18" numFmtId="0" xfId="0" applyAlignment="1" applyBorder="1" applyFont="1">
      <alignment vertical="top"/>
    </xf>
    <xf borderId="26" fillId="8" fontId="18" numFmtId="0" xfId="0" applyAlignment="1" applyBorder="1" applyFont="1">
      <alignment vertical="top"/>
    </xf>
    <xf borderId="12" fillId="10" fontId="17" numFmtId="0" xfId="0" applyBorder="1" applyFont="1"/>
    <xf borderId="12" fillId="8" fontId="17" numFmtId="0" xfId="0" applyBorder="1" applyFont="1"/>
    <xf borderId="30" fillId="17" fontId="12" numFmtId="0" xfId="0" applyAlignment="1" applyBorder="1" applyFont="1">
      <alignment vertical="top"/>
    </xf>
    <xf borderId="26" fillId="17" fontId="18" numFmtId="0" xfId="0" applyAlignment="1" applyBorder="1" applyFont="1">
      <alignment vertical="top"/>
    </xf>
    <xf borderId="12" fillId="17" fontId="12" numFmtId="0" xfId="0" applyAlignment="1" applyBorder="1" applyFont="1">
      <alignment horizontal="left" shrinkToFit="0" vertical="top" wrapText="1"/>
    </xf>
    <xf borderId="12" fillId="22" fontId="17" numFmtId="0" xfId="0" applyAlignment="1" applyBorder="1" applyFill="1" applyFont="1">
      <alignment vertical="top"/>
    </xf>
    <xf borderId="12" fillId="23" fontId="17" numFmtId="0" xfId="0" applyAlignment="1" applyBorder="1" applyFill="1" applyFont="1">
      <alignment vertical="top"/>
    </xf>
    <xf borderId="12" fillId="22" fontId="12" numFmtId="0" xfId="0" applyAlignment="1" applyBorder="1" applyFont="1">
      <alignment vertical="top"/>
    </xf>
    <xf borderId="12" fillId="23" fontId="12" numFmtId="0" xfId="0" applyAlignment="1" applyBorder="1" applyFont="1">
      <alignment vertical="top"/>
    </xf>
    <xf borderId="12" fillId="22" fontId="18" numFmtId="0" xfId="0" applyAlignment="1" applyBorder="1" applyFont="1">
      <alignment vertical="top"/>
    </xf>
    <xf borderId="12" fillId="23" fontId="18" numFmtId="0" xfId="0" applyAlignment="1" applyBorder="1" applyFont="1">
      <alignment vertical="top"/>
    </xf>
    <xf borderId="12" fillId="22" fontId="20" numFmtId="0" xfId="0" applyAlignment="1" applyBorder="1" applyFont="1">
      <alignment vertical="top"/>
    </xf>
    <xf borderId="12" fillId="23" fontId="20" numFmtId="0" xfId="0" applyAlignment="1" applyBorder="1" applyFont="1">
      <alignment vertical="top"/>
    </xf>
    <xf borderId="30" fillId="22" fontId="18" numFmtId="0" xfId="0" applyAlignment="1" applyBorder="1" applyFont="1">
      <alignment vertical="top"/>
    </xf>
    <xf borderId="30" fillId="17" fontId="18" numFmtId="0" xfId="0" applyAlignment="1" applyBorder="1" applyFont="1">
      <alignment vertical="top"/>
    </xf>
    <xf borderId="30" fillId="23" fontId="18" numFmtId="0" xfId="0" applyAlignment="1" applyBorder="1" applyFont="1">
      <alignment vertical="top"/>
    </xf>
    <xf borderId="26" fillId="22" fontId="18" numFmtId="0" xfId="0" applyAlignment="1" applyBorder="1" applyFont="1">
      <alignment vertical="top"/>
    </xf>
    <xf borderId="26" fillId="23" fontId="18" numFmtId="0" xfId="0" applyAlignment="1" applyBorder="1" applyFont="1">
      <alignment vertical="top"/>
    </xf>
    <xf borderId="12" fillId="22" fontId="12" numFmtId="0" xfId="0" applyAlignment="1" applyBorder="1" applyFont="1">
      <alignment horizontal="left" shrinkToFit="0" vertical="top" wrapText="1"/>
    </xf>
    <xf borderId="12" fillId="22" fontId="17" numFmtId="0" xfId="0" applyBorder="1" applyFont="1"/>
    <xf borderId="12" fillId="23" fontId="17" numFmtId="0" xfId="0" applyBorder="1" applyFont="1"/>
    <xf borderId="62" fillId="0" fontId="5" numFmtId="0" xfId="0" applyBorder="1" applyFont="1"/>
    <xf borderId="44" fillId="12" fontId="5" numFmtId="0" xfId="0" applyAlignment="1" applyBorder="1" applyFont="1">
      <alignment horizontal="left" textRotation="90"/>
    </xf>
    <xf borderId="46" fillId="0" fontId="5" numFmtId="0" xfId="0" applyAlignment="1" applyBorder="1" applyFont="1">
      <alignment horizontal="center"/>
    </xf>
    <xf borderId="63" fillId="0" fontId="2" numFmtId="0" xfId="0" applyBorder="1" applyFont="1"/>
    <xf borderId="64" fillId="0" fontId="2" numFmtId="0" xfId="0" applyBorder="1" applyFont="1"/>
    <xf borderId="12" fillId="0" fontId="5" numFmtId="0" xfId="0" applyAlignment="1" applyBorder="1" applyFont="1">
      <alignment textRotation="90"/>
    </xf>
    <xf borderId="49" fillId="0" fontId="5" numFmtId="0" xfId="0" applyAlignment="1" applyBorder="1" applyFont="1">
      <alignment textRotation="90"/>
    </xf>
    <xf borderId="65" fillId="0" fontId="2" numFmtId="0" xfId="0" applyBorder="1" applyFont="1"/>
    <xf borderId="66" fillId="0" fontId="5" numFmtId="0" xfId="0" applyBorder="1" applyFont="1"/>
    <xf borderId="48" fillId="0" fontId="5" numFmtId="0" xfId="0" applyAlignment="1" applyBorder="1" applyFont="1">
      <alignment horizontal="center"/>
    </xf>
    <xf borderId="67" fillId="0" fontId="2" numFmtId="0" xfId="0" applyBorder="1" applyFont="1"/>
    <xf borderId="68" fillId="0" fontId="5" numFmtId="0" xfId="0" applyBorder="1" applyFont="1"/>
    <xf borderId="1" fillId="14" fontId="5" numFmtId="0" xfId="0" applyBorder="1" applyFont="1"/>
    <xf borderId="1" fillId="17" fontId="5" numFmtId="0" xfId="0" applyBorder="1" applyFont="1"/>
    <xf borderId="69" fillId="14" fontId="5" numFmtId="0" xfId="0" applyBorder="1" applyFont="1"/>
    <xf borderId="70" fillId="0" fontId="2" numFmtId="0" xfId="0" applyBorder="1" applyFont="1"/>
    <xf borderId="1" fillId="5" fontId="5" numFmtId="0" xfId="0" applyBorder="1" applyFont="1"/>
    <xf borderId="56" fillId="5" fontId="5" numFmtId="0" xfId="0" applyBorder="1" applyFont="1"/>
    <xf borderId="1" fillId="5" fontId="5" numFmtId="0" xfId="0" applyAlignment="1" applyBorder="1" applyFont="1">
      <alignment horizontal="center" vertical="top"/>
    </xf>
    <xf borderId="1" fillId="5" fontId="5" numFmtId="0" xfId="0" applyAlignment="1" applyBorder="1" applyFont="1">
      <alignment horizontal="center"/>
    </xf>
    <xf borderId="1" fillId="8" fontId="5" numFmtId="0" xfId="0" applyAlignment="1" applyBorder="1" applyFont="1">
      <alignment horizontal="center"/>
    </xf>
    <xf borderId="56" fillId="17" fontId="5" numFmtId="0" xfId="0" applyBorder="1" applyFont="1"/>
    <xf borderId="1" fillId="17" fontId="5" numFmtId="0" xfId="0" applyAlignment="1" applyBorder="1" applyFont="1">
      <alignment horizontal="center" vertical="top"/>
    </xf>
    <xf borderId="1" fillId="8" fontId="5" numFmtId="0" xfId="0" applyAlignment="1" applyBorder="1" applyFont="1">
      <alignment horizontal="center" vertical="top"/>
    </xf>
    <xf borderId="1" fillId="17" fontId="5" numFmtId="0" xfId="0" applyAlignment="1" applyBorder="1" applyFont="1">
      <alignment horizontal="center"/>
    </xf>
    <xf borderId="1" fillId="22" fontId="5" numFmtId="0" xfId="0" applyAlignment="1" applyBorder="1" applyFont="1">
      <alignment horizontal="center"/>
    </xf>
    <xf borderId="1" fillId="22" fontId="5" numFmtId="0" xfId="0" applyBorder="1" applyFont="1"/>
    <xf borderId="1" fillId="23" fontId="5" numFmtId="0" xfId="0" applyBorder="1" applyFont="1"/>
    <xf borderId="69" fillId="0" fontId="5" numFmtId="0" xfId="0" applyBorder="1" applyFont="1"/>
    <xf borderId="71" fillId="0" fontId="2" numFmtId="0" xfId="0" applyBorder="1" applyFont="1"/>
    <xf borderId="72" fillId="0" fontId="2" numFmtId="0" xfId="0" applyBorder="1" applyFont="1"/>
    <xf borderId="73" fillId="0" fontId="2" numFmtId="0" xfId="0" applyBorder="1" applyFont="1"/>
    <xf borderId="56" fillId="14" fontId="21" numFmtId="0" xfId="0" applyBorder="1" applyFont="1"/>
    <xf borderId="0" fillId="0" fontId="22" numFmtId="0" xfId="0" applyFont="1"/>
    <xf borderId="56" fillId="8" fontId="5" numFmtId="0" xfId="0" applyBorder="1" applyFont="1"/>
    <xf borderId="56" fillId="23" fontId="11" numFmtId="0" xfId="0" applyBorder="1" applyFont="1"/>
    <xf borderId="56" fillId="2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F:\&#1052;&#1086;&#1094;&#1072;&#1082;%20(&#1052;&#1040;&#1051;&#1054;&#1054;&#1061;&#1058;&#1048;&#1053;&#1057;&#1050;&#1048;&#1049;)\&#1059;&#1095;&#1077;&#1073;&#1085;&#1099;&#1077;%20&#1087;&#1083;&#1072;&#1085;&#1099;%202016_2017\&#1057;&#1041;&#1054;&#1056;&#1053;&#1048;&#1050;%20&#1059;&#1063;&#1045;&#1041;&#1053;&#1067;&#1061;%20&#1055;&#1051;&#1040;&#1053;&#1054;&#1042;\&#1057;&#1055;&#1054;%20&#1057;&#1087;&#1077;&#1094;&#1080;&#1072;&#1083;&#1100;&#1085;&#1086;&#1089;&#1090;&#1080;\&#1058;&#1077;&#1093;&#1085;&#1086;&#1083;&#1086;&#1075;&#1080;&#1103;%20&#1084;&#1072;&#1096;&#1080;&#1085;&#1086;&#1089;&#1090;&#1088;&#1086;&#1077;&#1085;&#1080;&#1103;\&#1050;&#1086;&#1087;&#1080;&#1103;%20&#1101;&#1083;&#1077;&#1082;&#1090;&#1088;&#1086;&#1085;&#1085;&#1099;&#1081;%20&#1091;&#1095;&#1077;&#1073;&#1085;&#1099;&#1081;%20&#1087;&#1083;&#1072;&#1085;%20&#1080;%20&#1082;&#1072;&#1083;&#1077;&#1085;&#1076;&#1072;&#1088;&#1085;&#1099;&#1081;%20&#1075;&#1088;&#1072;&#1092;&#1080;&#1082;%20&#1058;&#1052;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ТЕХНОЛОГИИЯ МАШИНОСТРОЕНИЯ"/>
      <sheetName val="1курс календарный график "/>
      <sheetName val="2курс календарный график "/>
      <sheetName val="3курс календарный график "/>
      <sheetName val="4курс календарный график"/>
      <sheetName val="НАГРУЗКА ПРЕП НАЛАДЧИК МЕХ"/>
      <sheetName val="СВОД ПО НАГРУЗКЕ НАЛАДЧИК МЕХ"/>
      <sheetName val="431 331 КИПиА УЧЕБНЫЙ ПЛАН"/>
      <sheetName val="КИПиА СВОД по КУРСАМ"/>
      <sheetName val="CВОД ПО НАГРУЗКЕ КИПиА _x000a_"/>
      <sheetName val="ОБЩИЙ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29"/>
    <col customWidth="1" min="2" max="2" width="31.43"/>
    <col customWidth="1" min="3" max="3" width="6.14"/>
    <col customWidth="1" min="4" max="4" width="5.57"/>
    <col customWidth="1" min="5" max="6" width="5.29"/>
    <col customWidth="1" min="7" max="8" width="8.0"/>
    <col customWidth="1" min="9" max="9" width="10.57"/>
    <col customWidth="1" min="10" max="10" width="12.0"/>
    <col customWidth="1" min="11" max="11" width="14.57"/>
    <col customWidth="1" min="12" max="16" width="8.71"/>
    <col customWidth="1" min="17" max="18" width="8.43"/>
    <col customWidth="1" min="19" max="19" width="9.14"/>
    <col customWidth="1" min="20" max="20" width="8.43"/>
    <col customWidth="1" min="21" max="21" width="9.0"/>
    <col customWidth="1" min="22" max="23" width="9.14"/>
    <col customWidth="1" min="24" max="24" width="10.29"/>
    <col customWidth="1" min="25" max="29" width="8.71"/>
  </cols>
  <sheetData>
    <row r="1" ht="15.0" customHeight="1">
      <c r="A1" s="1" t="s">
        <v>0</v>
      </c>
      <c r="B1" s="1" t="s">
        <v>1</v>
      </c>
      <c r="C1" s="2" t="s">
        <v>2</v>
      </c>
      <c r="D1" s="3"/>
      <c r="E1" s="3"/>
      <c r="F1" s="4"/>
      <c r="G1" s="5" t="s">
        <v>3</v>
      </c>
      <c r="H1" s="6"/>
      <c r="I1" s="6"/>
      <c r="J1" s="6"/>
      <c r="K1" s="6"/>
      <c r="L1" s="6"/>
      <c r="M1" s="6"/>
      <c r="N1" s="6"/>
      <c r="O1" s="7"/>
      <c r="P1" s="8" t="s">
        <v>4</v>
      </c>
      <c r="Q1" s="6"/>
      <c r="R1" s="6"/>
      <c r="S1" s="6"/>
      <c r="T1" s="6"/>
      <c r="U1" s="6"/>
      <c r="V1" s="6"/>
      <c r="W1" s="7"/>
      <c r="X1" s="9" t="s">
        <v>5</v>
      </c>
    </row>
    <row r="2" ht="15.0" customHeight="1">
      <c r="A2" s="10"/>
      <c r="B2" s="10"/>
      <c r="C2" s="11"/>
      <c r="D2" s="12"/>
      <c r="E2" s="12"/>
      <c r="F2" s="13"/>
      <c r="G2" s="9" t="s">
        <v>6</v>
      </c>
      <c r="H2" s="9" t="s">
        <v>7</v>
      </c>
      <c r="I2" s="5" t="s">
        <v>8</v>
      </c>
      <c r="J2" s="6"/>
      <c r="K2" s="6"/>
      <c r="L2" s="6"/>
      <c r="M2" s="6"/>
      <c r="N2" s="6"/>
      <c r="O2" s="7"/>
      <c r="P2" s="14" t="s">
        <v>9</v>
      </c>
      <c r="Q2" s="7"/>
      <c r="R2" s="15" t="s">
        <v>10</v>
      </c>
      <c r="S2" s="7"/>
      <c r="T2" s="16" t="s">
        <v>11</v>
      </c>
      <c r="U2" s="7"/>
      <c r="V2" s="15" t="s">
        <v>12</v>
      </c>
      <c r="W2" s="7"/>
      <c r="X2" s="10"/>
    </row>
    <row r="3" ht="54.0" customHeight="1">
      <c r="A3" s="10"/>
      <c r="B3" s="10"/>
      <c r="C3" s="1" t="s">
        <v>13</v>
      </c>
      <c r="D3" s="1" t="s">
        <v>14</v>
      </c>
      <c r="E3" s="1" t="s">
        <v>15</v>
      </c>
      <c r="F3" s="9" t="s">
        <v>16</v>
      </c>
      <c r="G3" s="10"/>
      <c r="H3" s="10"/>
      <c r="I3" s="5" t="s">
        <v>17</v>
      </c>
      <c r="J3" s="6"/>
      <c r="K3" s="7"/>
      <c r="L3" s="9" t="s">
        <v>18</v>
      </c>
      <c r="M3" s="9" t="s">
        <v>16</v>
      </c>
      <c r="N3" s="17" t="s">
        <v>19</v>
      </c>
      <c r="O3" s="9" t="s">
        <v>20</v>
      </c>
      <c r="P3" s="18" t="s">
        <v>21</v>
      </c>
      <c r="Q3" s="18" t="s">
        <v>22</v>
      </c>
      <c r="R3" s="18" t="s">
        <v>23</v>
      </c>
      <c r="S3" s="18" t="s">
        <v>24</v>
      </c>
      <c r="T3" s="18" t="s">
        <v>25</v>
      </c>
      <c r="U3" s="18" t="s">
        <v>26</v>
      </c>
      <c r="V3" s="18" t="s">
        <v>27</v>
      </c>
      <c r="W3" s="18" t="s">
        <v>28</v>
      </c>
      <c r="X3" s="10"/>
    </row>
    <row r="4" ht="105.0" customHeight="1">
      <c r="A4" s="19"/>
      <c r="B4" s="19"/>
      <c r="C4" s="19"/>
      <c r="D4" s="19"/>
      <c r="E4" s="19"/>
      <c r="F4" s="19"/>
      <c r="G4" s="10"/>
      <c r="H4" s="10"/>
      <c r="I4" s="1" t="s">
        <v>29</v>
      </c>
      <c r="J4" s="1" t="s">
        <v>30</v>
      </c>
      <c r="K4" s="1" t="s">
        <v>31</v>
      </c>
      <c r="L4" s="19"/>
      <c r="M4" s="19"/>
      <c r="N4" s="20"/>
      <c r="O4" s="19"/>
      <c r="P4" s="21">
        <v>17.0</v>
      </c>
      <c r="Q4" s="21" t="s">
        <v>32</v>
      </c>
      <c r="R4" s="21" t="s">
        <v>33</v>
      </c>
      <c r="S4" s="21" t="s">
        <v>34</v>
      </c>
      <c r="T4" s="21" t="s">
        <v>35</v>
      </c>
      <c r="U4" s="21" t="s">
        <v>36</v>
      </c>
      <c r="V4" s="21" t="s">
        <v>37</v>
      </c>
      <c r="W4" s="21" t="s">
        <v>38</v>
      </c>
      <c r="X4" s="10"/>
    </row>
    <row r="5">
      <c r="A5" s="22" t="s">
        <v>39</v>
      </c>
      <c r="B5" s="23"/>
      <c r="C5" s="23"/>
      <c r="D5" s="23"/>
      <c r="E5" s="24"/>
      <c r="F5" s="25"/>
      <c r="G5" s="26">
        <f>G6+G24</f>
        <v>5382</v>
      </c>
      <c r="H5" s="26"/>
      <c r="I5" s="26">
        <f t="shared" ref="I5:X5" si="1">I6+I24</f>
        <v>3996</v>
      </c>
      <c r="J5" s="26">
        <f t="shared" si="1"/>
        <v>1956</v>
      </c>
      <c r="K5" s="26">
        <f t="shared" si="1"/>
        <v>2023</v>
      </c>
      <c r="L5" s="26">
        <f t="shared" si="1"/>
        <v>1368</v>
      </c>
      <c r="M5" s="26">
        <f t="shared" si="1"/>
        <v>90</v>
      </c>
      <c r="N5" s="26">
        <f t="shared" si="1"/>
        <v>0</v>
      </c>
      <c r="O5" s="26">
        <f t="shared" si="1"/>
        <v>18</v>
      </c>
      <c r="P5" s="26">
        <f t="shared" si="1"/>
        <v>612</v>
      </c>
      <c r="Q5" s="26">
        <f t="shared" si="1"/>
        <v>792</v>
      </c>
      <c r="R5" s="26">
        <f t="shared" si="1"/>
        <v>612</v>
      </c>
      <c r="S5" s="26">
        <f t="shared" si="1"/>
        <v>828</v>
      </c>
      <c r="T5" s="26">
        <f t="shared" si="1"/>
        <v>576</v>
      </c>
      <c r="U5" s="26">
        <f t="shared" si="1"/>
        <v>864</v>
      </c>
      <c r="V5" s="26">
        <f t="shared" si="1"/>
        <v>576</v>
      </c>
      <c r="W5" s="27">
        <f t="shared" si="1"/>
        <v>612</v>
      </c>
      <c r="X5" s="28">
        <f t="shared" si="1"/>
        <v>1296</v>
      </c>
    </row>
    <row r="6" ht="23.25" customHeight="1">
      <c r="A6" s="29" t="s">
        <v>40</v>
      </c>
      <c r="B6" s="30" t="s">
        <v>41</v>
      </c>
      <c r="C6" s="31">
        <f t="shared" ref="C6:D6" si="2">C7+C18</f>
        <v>5</v>
      </c>
      <c r="D6" s="31">
        <f t="shared" si="2"/>
        <v>9</v>
      </c>
      <c r="E6" s="31">
        <f>E7+E18+E22</f>
        <v>2</v>
      </c>
      <c r="F6" s="31">
        <f>F7+F18</f>
        <v>0</v>
      </c>
      <c r="G6" s="32">
        <f t="shared" ref="G6:G11" si="4">I6+L6+M6+N6+O6</f>
        <v>1404</v>
      </c>
      <c r="H6" s="33">
        <f t="shared" ref="H6:X6" si="3">H7+H18+H22</f>
        <v>0</v>
      </c>
      <c r="I6" s="34">
        <f t="shared" si="3"/>
        <v>1404</v>
      </c>
      <c r="J6" s="34">
        <f t="shared" si="3"/>
        <v>627</v>
      </c>
      <c r="K6" s="34">
        <f t="shared" si="3"/>
        <v>760</v>
      </c>
      <c r="L6" s="34">
        <f t="shared" si="3"/>
        <v>0</v>
      </c>
      <c r="M6" s="34">
        <f t="shared" si="3"/>
        <v>0</v>
      </c>
      <c r="N6" s="34">
        <f t="shared" si="3"/>
        <v>0</v>
      </c>
      <c r="O6" s="34">
        <f t="shared" si="3"/>
        <v>0</v>
      </c>
      <c r="P6" s="34">
        <f t="shared" si="3"/>
        <v>612</v>
      </c>
      <c r="Q6" s="34">
        <f t="shared" si="3"/>
        <v>792</v>
      </c>
      <c r="R6" s="34">
        <f t="shared" si="3"/>
        <v>0</v>
      </c>
      <c r="S6" s="34">
        <f t="shared" si="3"/>
        <v>0</v>
      </c>
      <c r="T6" s="34">
        <f t="shared" si="3"/>
        <v>0</v>
      </c>
      <c r="U6" s="34">
        <f t="shared" si="3"/>
        <v>0</v>
      </c>
      <c r="V6" s="34">
        <f t="shared" si="3"/>
        <v>0</v>
      </c>
      <c r="W6" s="33">
        <f t="shared" si="3"/>
        <v>0</v>
      </c>
      <c r="X6" s="33">
        <f t="shared" si="3"/>
        <v>0</v>
      </c>
    </row>
    <row r="7">
      <c r="A7" s="35" t="s">
        <v>42</v>
      </c>
      <c r="B7" s="36" t="s">
        <v>43</v>
      </c>
      <c r="C7" s="37">
        <v>3.0</v>
      </c>
      <c r="D7" s="37">
        <v>8.0</v>
      </c>
      <c r="E7" s="37">
        <v>1.0</v>
      </c>
      <c r="F7" s="37"/>
      <c r="G7" s="38">
        <f t="shared" si="4"/>
        <v>780</v>
      </c>
      <c r="H7" s="37">
        <f t="shared" ref="H7:X7" si="5">SUM(H8:H17)</f>
        <v>0</v>
      </c>
      <c r="I7" s="39">
        <f t="shared" si="5"/>
        <v>780</v>
      </c>
      <c r="J7" s="39">
        <f t="shared" si="5"/>
        <v>359</v>
      </c>
      <c r="K7" s="39">
        <f t="shared" si="5"/>
        <v>421</v>
      </c>
      <c r="L7" s="39">
        <f t="shared" si="5"/>
        <v>0</v>
      </c>
      <c r="M7" s="39">
        <f t="shared" si="5"/>
        <v>0</v>
      </c>
      <c r="N7" s="39">
        <f t="shared" si="5"/>
        <v>0</v>
      </c>
      <c r="O7" s="39">
        <f t="shared" si="5"/>
        <v>0</v>
      </c>
      <c r="P7" s="39">
        <f t="shared" si="5"/>
        <v>340</v>
      </c>
      <c r="Q7" s="39">
        <f t="shared" si="5"/>
        <v>440</v>
      </c>
      <c r="R7" s="39">
        <f t="shared" si="5"/>
        <v>0</v>
      </c>
      <c r="S7" s="39">
        <f t="shared" si="5"/>
        <v>0</v>
      </c>
      <c r="T7" s="39">
        <f t="shared" si="5"/>
        <v>0</v>
      </c>
      <c r="U7" s="39">
        <f t="shared" si="5"/>
        <v>0</v>
      </c>
      <c r="V7" s="39">
        <f t="shared" si="5"/>
        <v>0</v>
      </c>
      <c r="W7" s="37">
        <f t="shared" si="5"/>
        <v>0</v>
      </c>
      <c r="X7" s="40">
        <f t="shared" si="5"/>
        <v>0</v>
      </c>
    </row>
    <row r="8">
      <c r="A8" s="41" t="s">
        <v>44</v>
      </c>
      <c r="B8" s="42" t="s">
        <v>45</v>
      </c>
      <c r="C8" s="43">
        <v>2.0</v>
      </c>
      <c r="D8" s="43"/>
      <c r="E8" s="43"/>
      <c r="F8" s="43"/>
      <c r="G8" s="44">
        <f t="shared" si="4"/>
        <v>78</v>
      </c>
      <c r="H8" s="43"/>
      <c r="I8" s="43">
        <f t="shared" ref="I8:I17" si="6">SUM(P8:X8)</f>
        <v>78</v>
      </c>
      <c r="J8" s="43">
        <f t="shared" ref="J8:J17" si="7">I8-K8</f>
        <v>46</v>
      </c>
      <c r="K8" s="43">
        <v>32.0</v>
      </c>
      <c r="L8" s="43"/>
      <c r="M8" s="43"/>
      <c r="N8" s="43"/>
      <c r="O8" s="43"/>
      <c r="P8" s="43">
        <v>34.0</v>
      </c>
      <c r="Q8" s="43">
        <v>44.0</v>
      </c>
      <c r="R8" s="43"/>
      <c r="S8" s="43"/>
      <c r="T8" s="43"/>
      <c r="U8" s="43"/>
      <c r="V8" s="43"/>
      <c r="W8" s="45"/>
      <c r="X8" s="43"/>
    </row>
    <row r="9">
      <c r="A9" s="46" t="s">
        <v>46</v>
      </c>
      <c r="B9" s="47" t="s">
        <v>47</v>
      </c>
      <c r="C9" s="48"/>
      <c r="D9" s="48">
        <v>2.0</v>
      </c>
      <c r="E9" s="48"/>
      <c r="F9" s="48"/>
      <c r="G9" s="49">
        <f t="shared" si="4"/>
        <v>117</v>
      </c>
      <c r="H9" s="48"/>
      <c r="I9" s="43">
        <f t="shared" si="6"/>
        <v>117</v>
      </c>
      <c r="J9" s="43">
        <f t="shared" si="7"/>
        <v>68</v>
      </c>
      <c r="K9" s="48">
        <v>49.0</v>
      </c>
      <c r="L9" s="48"/>
      <c r="M9" s="48"/>
      <c r="N9" s="48"/>
      <c r="O9" s="48"/>
      <c r="P9" s="48">
        <v>51.0</v>
      </c>
      <c r="Q9" s="48">
        <v>66.0</v>
      </c>
      <c r="R9" s="48"/>
      <c r="S9" s="48"/>
      <c r="T9" s="48"/>
      <c r="U9" s="48"/>
      <c r="V9" s="48"/>
      <c r="W9" s="50"/>
      <c r="X9" s="48"/>
    </row>
    <row r="10">
      <c r="A10" s="46" t="s">
        <v>48</v>
      </c>
      <c r="B10" s="51" t="s">
        <v>49</v>
      </c>
      <c r="C10" s="48">
        <v>2.0</v>
      </c>
      <c r="D10" s="48"/>
      <c r="E10" s="48"/>
      <c r="F10" s="48"/>
      <c r="G10" s="49">
        <f t="shared" si="4"/>
        <v>117</v>
      </c>
      <c r="H10" s="48"/>
      <c r="I10" s="43">
        <f t="shared" si="6"/>
        <v>117</v>
      </c>
      <c r="J10" s="43">
        <f t="shared" si="7"/>
        <v>0</v>
      </c>
      <c r="K10" s="52">
        <v>117.0</v>
      </c>
      <c r="L10" s="48"/>
      <c r="M10" s="48"/>
      <c r="N10" s="48"/>
      <c r="O10" s="48"/>
      <c r="P10" s="48">
        <v>51.0</v>
      </c>
      <c r="Q10" s="48">
        <v>66.0</v>
      </c>
      <c r="R10" s="48"/>
      <c r="S10" s="48"/>
      <c r="T10" s="48"/>
      <c r="U10" s="48"/>
      <c r="V10" s="48"/>
      <c r="W10" s="50"/>
      <c r="X10" s="48"/>
    </row>
    <row r="11">
      <c r="A11" s="46" t="s">
        <v>50</v>
      </c>
      <c r="B11" s="51" t="s">
        <v>51</v>
      </c>
      <c r="C11" s="48">
        <v>2.0</v>
      </c>
      <c r="D11" s="48"/>
      <c r="E11" s="48"/>
      <c r="F11" s="48"/>
      <c r="G11" s="49">
        <f t="shared" si="4"/>
        <v>78</v>
      </c>
      <c r="H11" s="48"/>
      <c r="I11" s="43">
        <f t="shared" si="6"/>
        <v>78</v>
      </c>
      <c r="J11" s="43">
        <f t="shared" si="7"/>
        <v>66</v>
      </c>
      <c r="K11" s="48">
        <v>12.0</v>
      </c>
      <c r="L11" s="48"/>
      <c r="M11" s="48"/>
      <c r="N11" s="48"/>
      <c r="O11" s="48"/>
      <c r="P11" s="48">
        <v>34.0</v>
      </c>
      <c r="Q11" s="48">
        <v>44.0</v>
      </c>
      <c r="R11" s="48"/>
      <c r="S11" s="48"/>
      <c r="T11" s="48"/>
      <c r="U11" s="48"/>
      <c r="V11" s="48"/>
      <c r="W11" s="50"/>
      <c r="X11" s="48"/>
    </row>
    <row r="12">
      <c r="A12" s="46" t="s">
        <v>52</v>
      </c>
      <c r="B12" s="51" t="s">
        <v>53</v>
      </c>
      <c r="C12" s="48"/>
      <c r="D12" s="48">
        <v>2.0</v>
      </c>
      <c r="E12" s="48"/>
      <c r="F12" s="48"/>
      <c r="G12" s="53">
        <v>78.0</v>
      </c>
      <c r="H12" s="48"/>
      <c r="I12" s="43">
        <f t="shared" si="6"/>
        <v>78</v>
      </c>
      <c r="J12" s="43">
        <f t="shared" si="7"/>
        <v>48</v>
      </c>
      <c r="K12" s="48">
        <v>30.0</v>
      </c>
      <c r="L12" s="48"/>
      <c r="M12" s="48"/>
      <c r="N12" s="48"/>
      <c r="O12" s="48"/>
      <c r="P12" s="48">
        <v>34.0</v>
      </c>
      <c r="Q12" s="48">
        <v>44.0</v>
      </c>
      <c r="R12" s="48"/>
      <c r="S12" s="48"/>
      <c r="T12" s="48"/>
      <c r="U12" s="48"/>
      <c r="V12" s="48"/>
      <c r="W12" s="50"/>
      <c r="X12" s="48"/>
    </row>
    <row r="13">
      <c r="A13" s="46" t="s">
        <v>54</v>
      </c>
      <c r="B13" s="51" t="s">
        <v>55</v>
      </c>
      <c r="C13" s="48"/>
      <c r="D13" s="48">
        <v>2.0</v>
      </c>
      <c r="E13" s="48"/>
      <c r="F13" s="48"/>
      <c r="G13" s="49">
        <f t="shared" ref="G13:G14" si="8">I13+L13+M13+N13+O13</f>
        <v>78</v>
      </c>
      <c r="H13" s="48"/>
      <c r="I13" s="43">
        <f t="shared" si="6"/>
        <v>78</v>
      </c>
      <c r="J13" s="43">
        <f t="shared" si="7"/>
        <v>32</v>
      </c>
      <c r="K13" s="48">
        <v>46.0</v>
      </c>
      <c r="L13" s="48"/>
      <c r="M13" s="48"/>
      <c r="N13" s="48"/>
      <c r="O13" s="48"/>
      <c r="P13" s="48">
        <v>34.0</v>
      </c>
      <c r="Q13" s="48">
        <v>44.0</v>
      </c>
      <c r="R13" s="48"/>
      <c r="S13" s="48"/>
      <c r="T13" s="48"/>
      <c r="U13" s="48"/>
      <c r="V13" s="48"/>
      <c r="W13" s="50"/>
      <c r="X13" s="48"/>
    </row>
    <row r="14">
      <c r="A14" s="46" t="s">
        <v>56</v>
      </c>
      <c r="B14" s="51" t="s">
        <v>57</v>
      </c>
      <c r="C14" s="48"/>
      <c r="D14" s="48">
        <v>2.0</v>
      </c>
      <c r="E14" s="48"/>
      <c r="F14" s="48"/>
      <c r="G14" s="49">
        <f t="shared" si="8"/>
        <v>39</v>
      </c>
      <c r="H14" s="48"/>
      <c r="I14" s="43">
        <f t="shared" si="6"/>
        <v>39</v>
      </c>
      <c r="J14" s="43">
        <f t="shared" si="7"/>
        <v>24</v>
      </c>
      <c r="K14" s="48">
        <v>15.0</v>
      </c>
      <c r="L14" s="48"/>
      <c r="M14" s="48"/>
      <c r="N14" s="48"/>
      <c r="O14" s="48"/>
      <c r="P14" s="48">
        <v>17.0</v>
      </c>
      <c r="Q14" s="48">
        <v>22.0</v>
      </c>
      <c r="R14" s="48"/>
      <c r="S14" s="48"/>
      <c r="T14" s="48"/>
      <c r="U14" s="48"/>
      <c r="V14" s="48"/>
      <c r="W14" s="50"/>
      <c r="X14" s="48"/>
    </row>
    <row r="15">
      <c r="A15" s="46" t="s">
        <v>58</v>
      </c>
      <c r="B15" s="51" t="s">
        <v>59</v>
      </c>
      <c r="C15" s="48"/>
      <c r="D15" s="48">
        <v>2.0</v>
      </c>
      <c r="E15" s="48"/>
      <c r="F15" s="48"/>
      <c r="G15" s="49">
        <v>78.0</v>
      </c>
      <c r="H15" s="48"/>
      <c r="I15" s="43">
        <f t="shared" si="6"/>
        <v>78</v>
      </c>
      <c r="J15" s="43">
        <f t="shared" si="7"/>
        <v>8</v>
      </c>
      <c r="K15" s="48">
        <v>70.0</v>
      </c>
      <c r="L15" s="48"/>
      <c r="M15" s="48"/>
      <c r="N15" s="48"/>
      <c r="O15" s="48"/>
      <c r="P15" s="48">
        <v>34.0</v>
      </c>
      <c r="Q15" s="48">
        <v>44.0</v>
      </c>
      <c r="R15" s="48"/>
      <c r="S15" s="48"/>
      <c r="T15" s="48"/>
      <c r="U15" s="48"/>
      <c r="V15" s="48"/>
      <c r="W15" s="50"/>
      <c r="X15" s="48"/>
    </row>
    <row r="16">
      <c r="A16" s="46" t="s">
        <v>60</v>
      </c>
      <c r="B16" s="51" t="s">
        <v>61</v>
      </c>
      <c r="C16" s="48"/>
      <c r="D16" s="48">
        <v>2.0</v>
      </c>
      <c r="E16" s="48"/>
      <c r="F16" s="48"/>
      <c r="G16" s="49">
        <f t="shared" ref="G16:G21" si="9">I16+L16+M16+N16+O16</f>
        <v>78</v>
      </c>
      <c r="H16" s="48"/>
      <c r="I16" s="43">
        <f t="shared" si="6"/>
        <v>78</v>
      </c>
      <c r="J16" s="43">
        <f t="shared" si="7"/>
        <v>44</v>
      </c>
      <c r="K16" s="48">
        <v>34.0</v>
      </c>
      <c r="L16" s="48"/>
      <c r="M16" s="48"/>
      <c r="N16" s="48"/>
      <c r="O16" s="48"/>
      <c r="P16" s="48">
        <v>34.0</v>
      </c>
      <c r="Q16" s="48">
        <v>44.0</v>
      </c>
      <c r="R16" s="48"/>
      <c r="S16" s="48"/>
      <c r="T16" s="48"/>
      <c r="U16" s="48"/>
      <c r="V16" s="48"/>
      <c r="W16" s="50"/>
      <c r="X16" s="48"/>
    </row>
    <row r="17">
      <c r="A17" s="46" t="s">
        <v>62</v>
      </c>
      <c r="B17" s="51" t="s">
        <v>63</v>
      </c>
      <c r="C17" s="48"/>
      <c r="D17" s="48">
        <v>2.0</v>
      </c>
      <c r="E17" s="54"/>
      <c r="F17" s="48"/>
      <c r="G17" s="49">
        <f t="shared" si="9"/>
        <v>39</v>
      </c>
      <c r="H17" s="48"/>
      <c r="I17" s="43">
        <f t="shared" si="6"/>
        <v>39</v>
      </c>
      <c r="J17" s="43">
        <f t="shared" si="7"/>
        <v>23</v>
      </c>
      <c r="K17" s="48">
        <v>16.0</v>
      </c>
      <c r="L17" s="48"/>
      <c r="M17" s="48"/>
      <c r="N17" s="48"/>
      <c r="O17" s="48"/>
      <c r="P17" s="48">
        <v>17.0</v>
      </c>
      <c r="Q17" s="48">
        <v>22.0</v>
      </c>
      <c r="R17" s="48"/>
      <c r="S17" s="48"/>
      <c r="T17" s="48"/>
      <c r="U17" s="48"/>
      <c r="V17" s="48"/>
      <c r="W17" s="50"/>
      <c r="X17" s="48"/>
    </row>
    <row r="18">
      <c r="A18" s="55" t="s">
        <v>64</v>
      </c>
      <c r="B18" s="56" t="s">
        <v>65</v>
      </c>
      <c r="C18" s="57">
        <v>2.0</v>
      </c>
      <c r="D18" s="57">
        <v>1.0</v>
      </c>
      <c r="E18" s="57"/>
      <c r="F18" s="58"/>
      <c r="G18" s="59">
        <f t="shared" si="9"/>
        <v>563</v>
      </c>
      <c r="H18" s="57">
        <f t="shared" ref="H18:X18" si="10">SUM(H19:H21)</f>
        <v>0</v>
      </c>
      <c r="I18" s="60">
        <f t="shared" si="10"/>
        <v>563</v>
      </c>
      <c r="J18" s="57">
        <f t="shared" si="10"/>
        <v>248</v>
      </c>
      <c r="K18" s="57">
        <f t="shared" si="10"/>
        <v>315</v>
      </c>
      <c r="L18" s="57">
        <f t="shared" si="10"/>
        <v>0</v>
      </c>
      <c r="M18" s="57">
        <f t="shared" si="10"/>
        <v>0</v>
      </c>
      <c r="N18" s="57">
        <f t="shared" si="10"/>
        <v>0</v>
      </c>
      <c r="O18" s="57">
        <f t="shared" si="10"/>
        <v>0</v>
      </c>
      <c r="P18" s="57">
        <f t="shared" si="10"/>
        <v>255</v>
      </c>
      <c r="Q18" s="57">
        <f t="shared" si="10"/>
        <v>308</v>
      </c>
      <c r="R18" s="57">
        <f t="shared" si="10"/>
        <v>0</v>
      </c>
      <c r="S18" s="57">
        <f t="shared" si="10"/>
        <v>0</v>
      </c>
      <c r="T18" s="57">
        <f t="shared" si="10"/>
        <v>0</v>
      </c>
      <c r="U18" s="57">
        <f t="shared" si="10"/>
        <v>0</v>
      </c>
      <c r="V18" s="57">
        <f t="shared" si="10"/>
        <v>0</v>
      </c>
      <c r="W18" s="61">
        <f t="shared" si="10"/>
        <v>0</v>
      </c>
      <c r="X18" s="57">
        <f t="shared" si="10"/>
        <v>0</v>
      </c>
    </row>
    <row r="19">
      <c r="A19" s="62" t="s">
        <v>66</v>
      </c>
      <c r="B19" s="51" t="s">
        <v>67</v>
      </c>
      <c r="C19" s="48">
        <v>2.0</v>
      </c>
      <c r="D19" s="48"/>
      <c r="E19" s="43"/>
      <c r="F19" s="43"/>
      <c r="G19" s="44">
        <f t="shared" si="9"/>
        <v>195</v>
      </c>
      <c r="H19" s="43"/>
      <c r="I19" s="48">
        <f t="shared" ref="I19:I21" si="11">SUM(P19:X19)</f>
        <v>195</v>
      </c>
      <c r="J19" s="48">
        <f t="shared" ref="J19:J21" si="12">I19-K19</f>
        <v>82</v>
      </c>
      <c r="K19" s="48">
        <v>113.0</v>
      </c>
      <c r="L19" s="48"/>
      <c r="M19" s="48"/>
      <c r="N19" s="48"/>
      <c r="O19" s="48"/>
      <c r="P19" s="48">
        <v>85.0</v>
      </c>
      <c r="Q19" s="48">
        <v>110.0</v>
      </c>
      <c r="R19" s="48"/>
      <c r="S19" s="48"/>
      <c r="T19" s="48"/>
      <c r="U19" s="48"/>
      <c r="V19" s="48"/>
      <c r="W19" s="50"/>
      <c r="X19" s="48"/>
    </row>
    <row r="20">
      <c r="A20" s="63" t="s">
        <v>68</v>
      </c>
      <c r="B20" s="51" t="s">
        <v>69</v>
      </c>
      <c r="C20" s="48"/>
      <c r="D20" s="48">
        <v>2.0</v>
      </c>
      <c r="E20" s="48"/>
      <c r="F20" s="48"/>
      <c r="G20" s="44">
        <f t="shared" si="9"/>
        <v>173</v>
      </c>
      <c r="H20" s="48"/>
      <c r="I20" s="48">
        <f t="shared" si="11"/>
        <v>173</v>
      </c>
      <c r="J20" s="48">
        <f t="shared" si="12"/>
        <v>56</v>
      </c>
      <c r="K20" s="52">
        <v>117.0</v>
      </c>
      <c r="L20" s="48"/>
      <c r="M20" s="48"/>
      <c r="N20" s="48"/>
      <c r="O20" s="48"/>
      <c r="P20" s="48">
        <v>85.0</v>
      </c>
      <c r="Q20" s="48">
        <v>88.0</v>
      </c>
      <c r="R20" s="48"/>
      <c r="S20" s="48"/>
      <c r="T20" s="48"/>
      <c r="U20" s="48"/>
      <c r="V20" s="48"/>
      <c r="W20" s="50"/>
      <c r="X20" s="48"/>
    </row>
    <row r="21" ht="15.75" customHeight="1">
      <c r="A21" s="64" t="s">
        <v>70</v>
      </c>
      <c r="B21" s="65" t="s">
        <v>71</v>
      </c>
      <c r="C21" s="54">
        <v>2.0</v>
      </c>
      <c r="D21" s="54"/>
      <c r="E21" s="54"/>
      <c r="F21" s="54"/>
      <c r="G21" s="44">
        <f t="shared" si="9"/>
        <v>195</v>
      </c>
      <c r="H21" s="54"/>
      <c r="I21" s="48">
        <f t="shared" si="11"/>
        <v>195</v>
      </c>
      <c r="J21" s="48">
        <f t="shared" si="12"/>
        <v>110</v>
      </c>
      <c r="K21" s="54">
        <v>85.0</v>
      </c>
      <c r="L21" s="54"/>
      <c r="M21" s="54"/>
      <c r="N21" s="54"/>
      <c r="O21" s="54"/>
      <c r="P21" s="54">
        <v>85.0</v>
      </c>
      <c r="Q21" s="54">
        <v>110.0</v>
      </c>
      <c r="R21" s="54"/>
      <c r="S21" s="54"/>
      <c r="T21" s="54"/>
      <c r="U21" s="54"/>
      <c r="V21" s="54"/>
      <c r="W21" s="66"/>
      <c r="X21" s="48"/>
    </row>
    <row r="22" ht="15.75" customHeight="1">
      <c r="A22" s="67" t="s">
        <v>72</v>
      </c>
      <c r="B22" s="68" t="s">
        <v>73</v>
      </c>
      <c r="C22" s="57"/>
      <c r="D22" s="57"/>
      <c r="E22" s="57">
        <v>1.0</v>
      </c>
      <c r="F22" s="57"/>
      <c r="G22" s="69">
        <f t="shared" ref="G22:H22" si="13">G23</f>
        <v>61</v>
      </c>
      <c r="H22" s="69" t="str">
        <f t="shared" si="13"/>
        <v/>
      </c>
      <c r="I22" s="70">
        <v>61.0</v>
      </c>
      <c r="J22" s="57">
        <v>20.0</v>
      </c>
      <c r="K22" s="57">
        <v>24.0</v>
      </c>
      <c r="L22" s="57"/>
      <c r="M22" s="57"/>
      <c r="N22" s="57"/>
      <c r="O22" s="57"/>
      <c r="P22" s="57">
        <f t="shared" ref="P22:Q22" si="14">P23</f>
        <v>17</v>
      </c>
      <c r="Q22" s="57">
        <f t="shared" si="14"/>
        <v>44</v>
      </c>
      <c r="R22" s="57"/>
      <c r="S22" s="57"/>
      <c r="T22" s="57"/>
      <c r="U22" s="57"/>
      <c r="V22" s="57"/>
      <c r="W22" s="61"/>
      <c r="X22" s="57"/>
    </row>
    <row r="23" ht="15.75" customHeight="1">
      <c r="A23" s="64" t="s">
        <v>74</v>
      </c>
      <c r="B23" s="65" t="s">
        <v>75</v>
      </c>
      <c r="C23" s="54"/>
      <c r="D23" s="54"/>
      <c r="E23" s="54">
        <v>2.0</v>
      </c>
      <c r="F23" s="54"/>
      <c r="G23" s="71">
        <f>I23+L23+M23+N23+O23</f>
        <v>61</v>
      </c>
      <c r="H23" s="54"/>
      <c r="I23" s="54">
        <f>SUM(P23:X23)</f>
        <v>61</v>
      </c>
      <c r="J23" s="72">
        <v>37.0</v>
      </c>
      <c r="K23" s="54">
        <v>24.0</v>
      </c>
      <c r="L23" s="54"/>
      <c r="M23" s="54"/>
      <c r="N23" s="54"/>
      <c r="O23" s="54"/>
      <c r="P23" s="54">
        <v>17.0</v>
      </c>
      <c r="Q23" s="54">
        <v>44.0</v>
      </c>
      <c r="R23" s="54"/>
      <c r="S23" s="54"/>
      <c r="T23" s="54"/>
      <c r="U23" s="54"/>
      <c r="V23" s="54"/>
      <c r="W23" s="66"/>
      <c r="X23" s="54"/>
    </row>
    <row r="24" ht="24.75" customHeight="1">
      <c r="A24" s="73" t="s">
        <v>76</v>
      </c>
      <c r="B24" s="74" t="s">
        <v>77</v>
      </c>
      <c r="C24" s="75">
        <f t="shared" ref="C24:F24" si="15">C34+C31+C25</f>
        <v>13</v>
      </c>
      <c r="D24" s="75">
        <f t="shared" si="15"/>
        <v>23</v>
      </c>
      <c r="E24" s="75">
        <f t="shared" si="15"/>
        <v>8</v>
      </c>
      <c r="F24" s="75">
        <f t="shared" si="15"/>
        <v>3</v>
      </c>
      <c r="G24" s="76">
        <f>I24+L24+N24+O24</f>
        <v>3978</v>
      </c>
      <c r="H24" s="77">
        <f t="shared" ref="H24:X24" si="16">H25+H31+H34</f>
        <v>3328</v>
      </c>
      <c r="I24" s="78">
        <f t="shared" si="16"/>
        <v>2592</v>
      </c>
      <c r="J24" s="75">
        <f t="shared" si="16"/>
        <v>1329</v>
      </c>
      <c r="K24" s="75">
        <f t="shared" si="16"/>
        <v>1263</v>
      </c>
      <c r="L24" s="75">
        <f t="shared" si="16"/>
        <v>1368</v>
      </c>
      <c r="M24" s="75">
        <f t="shared" si="16"/>
        <v>90</v>
      </c>
      <c r="N24" s="75">
        <f t="shared" si="16"/>
        <v>0</v>
      </c>
      <c r="O24" s="75">
        <f t="shared" si="16"/>
        <v>18</v>
      </c>
      <c r="P24" s="75">
        <f t="shared" si="16"/>
        <v>0</v>
      </c>
      <c r="Q24" s="75">
        <f t="shared" si="16"/>
        <v>0</v>
      </c>
      <c r="R24" s="75">
        <f t="shared" si="16"/>
        <v>612</v>
      </c>
      <c r="S24" s="75">
        <f t="shared" si="16"/>
        <v>828</v>
      </c>
      <c r="T24" s="75">
        <f t="shared" si="16"/>
        <v>576</v>
      </c>
      <c r="U24" s="75">
        <f t="shared" si="16"/>
        <v>864</v>
      </c>
      <c r="V24" s="75">
        <f t="shared" si="16"/>
        <v>576</v>
      </c>
      <c r="W24" s="79">
        <f t="shared" si="16"/>
        <v>612</v>
      </c>
      <c r="X24" s="80">
        <f t="shared" si="16"/>
        <v>1296</v>
      </c>
    </row>
    <row r="25" ht="39.0" customHeight="1">
      <c r="A25" s="81" t="s">
        <v>78</v>
      </c>
      <c r="B25" s="82" t="s">
        <v>79</v>
      </c>
      <c r="C25" s="83">
        <v>1.0</v>
      </c>
      <c r="D25" s="83">
        <v>4.0</v>
      </c>
      <c r="E25" s="83"/>
      <c r="F25" s="83"/>
      <c r="G25" s="38">
        <f t="shared" ref="G25:G33" si="18">I25+L25+M25+N25+O25</f>
        <v>468</v>
      </c>
      <c r="H25" s="84">
        <f t="shared" ref="H25:X25" si="17">SUM(H26:H30)</f>
        <v>146</v>
      </c>
      <c r="I25" s="84">
        <f t="shared" si="17"/>
        <v>464</v>
      </c>
      <c r="J25" s="83">
        <f t="shared" si="17"/>
        <v>158</v>
      </c>
      <c r="K25" s="83">
        <f t="shared" si="17"/>
        <v>306</v>
      </c>
      <c r="L25" s="83">
        <f t="shared" si="17"/>
        <v>0</v>
      </c>
      <c r="M25" s="83">
        <f t="shared" si="17"/>
        <v>0</v>
      </c>
      <c r="N25" s="83">
        <f t="shared" si="17"/>
        <v>0</v>
      </c>
      <c r="O25" s="83">
        <f t="shared" si="17"/>
        <v>4</v>
      </c>
      <c r="P25" s="83">
        <f t="shared" si="17"/>
        <v>0</v>
      </c>
      <c r="Q25" s="83">
        <f t="shared" si="17"/>
        <v>0</v>
      </c>
      <c r="R25" s="83">
        <f t="shared" si="17"/>
        <v>100</v>
      </c>
      <c r="S25" s="83">
        <f t="shared" si="17"/>
        <v>68</v>
      </c>
      <c r="T25" s="83">
        <f t="shared" si="17"/>
        <v>58</v>
      </c>
      <c r="U25" s="83">
        <f t="shared" si="17"/>
        <v>112</v>
      </c>
      <c r="V25" s="83">
        <f t="shared" si="17"/>
        <v>75</v>
      </c>
      <c r="W25" s="85">
        <f t="shared" si="17"/>
        <v>55</v>
      </c>
      <c r="X25" s="86">
        <f t="shared" si="17"/>
        <v>0</v>
      </c>
    </row>
    <row r="26" ht="19.5" customHeight="1">
      <c r="A26" s="87" t="s">
        <v>80</v>
      </c>
      <c r="B26" s="87" t="s">
        <v>81</v>
      </c>
      <c r="C26" s="43"/>
      <c r="D26" s="43">
        <v>6.0</v>
      </c>
      <c r="E26" s="43"/>
      <c r="F26" s="43"/>
      <c r="G26" s="44">
        <f t="shared" si="18"/>
        <v>56</v>
      </c>
      <c r="H26" s="43"/>
      <c r="I26" s="43">
        <f t="shared" ref="I26:I28" si="19">SUM(P26:W26)</f>
        <v>56</v>
      </c>
      <c r="J26" s="43">
        <f t="shared" ref="J26:J30" si="20">I26-K26</f>
        <v>56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>
        <v>56.0</v>
      </c>
      <c r="V26" s="43"/>
      <c r="W26" s="45"/>
      <c r="X26" s="43"/>
    </row>
    <row r="27" ht="19.5" customHeight="1">
      <c r="A27" s="88" t="s">
        <v>82</v>
      </c>
      <c r="B27" s="88" t="s">
        <v>51</v>
      </c>
      <c r="C27" s="48"/>
      <c r="D27" s="48">
        <v>3.0</v>
      </c>
      <c r="E27" s="48"/>
      <c r="F27" s="48"/>
      <c r="G27" s="49">
        <f t="shared" si="18"/>
        <v>48</v>
      </c>
      <c r="H27" s="48"/>
      <c r="I27" s="48">
        <f t="shared" si="19"/>
        <v>48</v>
      </c>
      <c r="J27" s="48">
        <f t="shared" si="20"/>
        <v>48</v>
      </c>
      <c r="K27" s="48"/>
      <c r="L27" s="48"/>
      <c r="M27" s="48"/>
      <c r="N27" s="48"/>
      <c r="O27" s="48"/>
      <c r="P27" s="48"/>
      <c r="Q27" s="48"/>
      <c r="R27" s="48">
        <v>48.0</v>
      </c>
      <c r="S27" s="48"/>
      <c r="T27" s="48"/>
      <c r="U27" s="48"/>
      <c r="V27" s="48"/>
      <c r="W27" s="50"/>
      <c r="X27" s="48"/>
    </row>
    <row r="28" ht="19.5" customHeight="1">
      <c r="A28" s="88" t="s">
        <v>83</v>
      </c>
      <c r="B28" s="88" t="s">
        <v>84</v>
      </c>
      <c r="C28" s="48"/>
      <c r="D28" s="48">
        <v>8.0</v>
      </c>
      <c r="E28" s="48"/>
      <c r="F28" s="48"/>
      <c r="G28" s="49">
        <f t="shared" si="18"/>
        <v>44</v>
      </c>
      <c r="H28" s="48"/>
      <c r="I28" s="48">
        <f t="shared" si="19"/>
        <v>44</v>
      </c>
      <c r="J28" s="48">
        <f t="shared" si="20"/>
        <v>44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>
        <v>21.0</v>
      </c>
      <c r="W28" s="50">
        <v>23.0</v>
      </c>
      <c r="X28" s="48"/>
    </row>
    <row r="29" ht="28.5" customHeight="1">
      <c r="A29" s="88" t="s">
        <v>85</v>
      </c>
      <c r="B29" s="51" t="s">
        <v>86</v>
      </c>
      <c r="C29" s="48">
        <v>8.0</v>
      </c>
      <c r="D29" s="48"/>
      <c r="E29" s="48"/>
      <c r="F29" s="48"/>
      <c r="G29" s="49">
        <f t="shared" si="18"/>
        <v>160</v>
      </c>
      <c r="H29" s="48">
        <v>146.0</v>
      </c>
      <c r="I29" s="48">
        <v>156.0</v>
      </c>
      <c r="J29" s="48">
        <f t="shared" si="20"/>
        <v>10</v>
      </c>
      <c r="K29" s="52">
        <v>146.0</v>
      </c>
      <c r="L29" s="48"/>
      <c r="M29" s="48"/>
      <c r="N29" s="48"/>
      <c r="O29" s="48">
        <v>4.0</v>
      </c>
      <c r="P29" s="48"/>
      <c r="Q29" s="48"/>
      <c r="R29" s="48">
        <v>30.0</v>
      </c>
      <c r="S29" s="48">
        <v>34.0</v>
      </c>
      <c r="T29" s="48">
        <v>24.0</v>
      </c>
      <c r="U29" s="48">
        <v>28.0</v>
      </c>
      <c r="V29" s="48">
        <v>30.0</v>
      </c>
      <c r="W29" s="50">
        <v>14.0</v>
      </c>
      <c r="X29" s="48"/>
      <c r="Y29" s="89"/>
      <c r="Z29" s="89"/>
      <c r="AA29" s="89"/>
      <c r="AB29" s="89"/>
      <c r="AC29" s="89"/>
    </row>
    <row r="30" ht="17.25" customHeight="1">
      <c r="A30" s="90" t="s">
        <v>87</v>
      </c>
      <c r="B30" s="90" t="s">
        <v>59</v>
      </c>
      <c r="C30" s="54"/>
      <c r="D30" s="54">
        <v>8.0</v>
      </c>
      <c r="E30" s="54"/>
      <c r="F30" s="54"/>
      <c r="G30" s="71">
        <f t="shared" si="18"/>
        <v>160</v>
      </c>
      <c r="H30" s="54"/>
      <c r="I30" s="54">
        <f>SUM(P30:W30)</f>
        <v>160</v>
      </c>
      <c r="J30" s="54">
        <f t="shared" si="20"/>
        <v>0</v>
      </c>
      <c r="K30" s="54">
        <v>160.0</v>
      </c>
      <c r="L30" s="54"/>
      <c r="M30" s="54"/>
      <c r="N30" s="54"/>
      <c r="O30" s="54"/>
      <c r="P30" s="54"/>
      <c r="Q30" s="54"/>
      <c r="R30" s="54">
        <v>22.0</v>
      </c>
      <c r="S30" s="54">
        <v>34.0</v>
      </c>
      <c r="T30" s="54">
        <v>34.0</v>
      </c>
      <c r="U30" s="54">
        <v>28.0</v>
      </c>
      <c r="V30" s="54">
        <v>24.0</v>
      </c>
      <c r="W30" s="66">
        <v>18.0</v>
      </c>
      <c r="X30" s="54"/>
      <c r="Y30" s="89"/>
      <c r="Z30" s="89"/>
      <c r="AA30" s="89"/>
      <c r="AB30" s="89"/>
      <c r="AC30" s="89"/>
    </row>
    <row r="31" ht="15.75" customHeight="1">
      <c r="A31" s="91" t="s">
        <v>88</v>
      </c>
      <c r="B31" s="92" t="s">
        <v>89</v>
      </c>
      <c r="C31" s="83"/>
      <c r="D31" s="83">
        <v>2.0</v>
      </c>
      <c r="E31" s="83"/>
      <c r="F31" s="83"/>
      <c r="G31" s="38">
        <f t="shared" si="18"/>
        <v>144</v>
      </c>
      <c r="H31" s="84">
        <f t="shared" ref="H31:X31" si="21">SUM(H32:H33)</f>
        <v>60</v>
      </c>
      <c r="I31" s="84">
        <f t="shared" si="21"/>
        <v>142</v>
      </c>
      <c r="J31" s="83">
        <f t="shared" si="21"/>
        <v>82</v>
      </c>
      <c r="K31" s="83">
        <f t="shared" si="21"/>
        <v>60</v>
      </c>
      <c r="L31" s="83">
        <f t="shared" si="21"/>
        <v>0</v>
      </c>
      <c r="M31" s="83">
        <f t="shared" si="21"/>
        <v>0</v>
      </c>
      <c r="N31" s="83">
        <f t="shared" si="21"/>
        <v>0</v>
      </c>
      <c r="O31" s="83">
        <f t="shared" si="21"/>
        <v>2</v>
      </c>
      <c r="P31" s="83">
        <f t="shared" si="21"/>
        <v>0</v>
      </c>
      <c r="Q31" s="83">
        <f t="shared" si="21"/>
        <v>0</v>
      </c>
      <c r="R31" s="83">
        <f t="shared" si="21"/>
        <v>144</v>
      </c>
      <c r="S31" s="83">
        <f t="shared" si="21"/>
        <v>0</v>
      </c>
      <c r="T31" s="83">
        <f t="shared" si="21"/>
        <v>0</v>
      </c>
      <c r="U31" s="83">
        <f t="shared" si="21"/>
        <v>0</v>
      </c>
      <c r="V31" s="83">
        <f t="shared" si="21"/>
        <v>0</v>
      </c>
      <c r="W31" s="85">
        <f t="shared" si="21"/>
        <v>0</v>
      </c>
      <c r="X31" s="86">
        <f t="shared" si="21"/>
        <v>0</v>
      </c>
      <c r="Y31" s="89"/>
      <c r="Z31" s="89"/>
      <c r="AA31" s="89"/>
      <c r="AB31" s="89"/>
      <c r="AC31" s="89"/>
    </row>
    <row r="32" ht="15.75" customHeight="1">
      <c r="A32" s="41" t="s">
        <v>90</v>
      </c>
      <c r="B32" s="93" t="s">
        <v>67</v>
      </c>
      <c r="C32" s="43"/>
      <c r="D32" s="43">
        <v>3.0</v>
      </c>
      <c r="E32" s="43"/>
      <c r="F32" s="43"/>
      <c r="G32" s="44">
        <f t="shared" si="18"/>
        <v>96</v>
      </c>
      <c r="H32" s="43">
        <v>12.0</v>
      </c>
      <c r="I32" s="43">
        <v>94.0</v>
      </c>
      <c r="J32" s="43">
        <f t="shared" ref="J32:J33" si="22">I32-K32</f>
        <v>82</v>
      </c>
      <c r="K32" s="43">
        <v>12.0</v>
      </c>
      <c r="L32" s="43"/>
      <c r="M32" s="43"/>
      <c r="N32" s="43"/>
      <c r="O32" s="43">
        <v>2.0</v>
      </c>
      <c r="P32" s="43"/>
      <c r="Q32" s="43"/>
      <c r="R32" s="43">
        <v>96.0</v>
      </c>
      <c r="S32" s="43"/>
      <c r="T32" s="43"/>
      <c r="U32" s="43"/>
      <c r="V32" s="43"/>
      <c r="W32" s="45"/>
      <c r="X32" s="43"/>
      <c r="Y32" s="89"/>
      <c r="Z32" s="89"/>
      <c r="AA32" s="89"/>
      <c r="AB32" s="89"/>
      <c r="AC32" s="89"/>
    </row>
    <row r="33" ht="15.75" customHeight="1">
      <c r="A33" s="94" t="s">
        <v>91</v>
      </c>
      <c r="B33" s="65" t="s">
        <v>92</v>
      </c>
      <c r="C33" s="54"/>
      <c r="D33" s="54">
        <v>3.0</v>
      </c>
      <c r="E33" s="54"/>
      <c r="F33" s="54"/>
      <c r="G33" s="71">
        <f t="shared" si="18"/>
        <v>48</v>
      </c>
      <c r="H33" s="54">
        <v>48.0</v>
      </c>
      <c r="I33" s="54">
        <f>SUM(P33:W33)</f>
        <v>48</v>
      </c>
      <c r="J33" s="54">
        <f t="shared" si="22"/>
        <v>0</v>
      </c>
      <c r="K33" s="95">
        <v>48.0</v>
      </c>
      <c r="L33" s="54"/>
      <c r="M33" s="54"/>
      <c r="N33" s="54"/>
      <c r="O33" s="54"/>
      <c r="P33" s="54"/>
      <c r="Q33" s="54"/>
      <c r="R33" s="54">
        <v>48.0</v>
      </c>
      <c r="S33" s="54"/>
      <c r="T33" s="54"/>
      <c r="U33" s="54"/>
      <c r="V33" s="54"/>
      <c r="W33" s="66"/>
      <c r="X33" s="54"/>
      <c r="Y33" s="89"/>
      <c r="Z33" s="89"/>
      <c r="AA33" s="89"/>
      <c r="AB33" s="89"/>
      <c r="AC33" s="89"/>
    </row>
    <row r="34" ht="15.75" customHeight="1">
      <c r="A34" s="96" t="s">
        <v>93</v>
      </c>
      <c r="B34" s="97" t="s">
        <v>94</v>
      </c>
      <c r="C34" s="98">
        <f t="shared" ref="C34:F34" si="23">C35+C50</f>
        <v>12</v>
      </c>
      <c r="D34" s="98">
        <f t="shared" si="23"/>
        <v>17</v>
      </c>
      <c r="E34" s="98">
        <f t="shared" si="23"/>
        <v>8</v>
      </c>
      <c r="F34" s="98">
        <f t="shared" si="23"/>
        <v>3</v>
      </c>
      <c r="G34" s="99">
        <f>I34+L34+N34+O34</f>
        <v>3366</v>
      </c>
      <c r="H34" s="77">
        <f t="shared" ref="H34:X34" si="24">H35+H50</f>
        <v>3122</v>
      </c>
      <c r="I34" s="78">
        <f t="shared" si="24"/>
        <v>1986</v>
      </c>
      <c r="J34" s="75">
        <f t="shared" si="24"/>
        <v>1089</v>
      </c>
      <c r="K34" s="75">
        <f t="shared" si="24"/>
        <v>897</v>
      </c>
      <c r="L34" s="75">
        <f t="shared" si="24"/>
        <v>1368</v>
      </c>
      <c r="M34" s="75">
        <f t="shared" si="24"/>
        <v>90</v>
      </c>
      <c r="N34" s="75">
        <f t="shared" si="24"/>
        <v>0</v>
      </c>
      <c r="O34" s="75">
        <f t="shared" si="24"/>
        <v>12</v>
      </c>
      <c r="P34" s="75">
        <f t="shared" si="24"/>
        <v>0</v>
      </c>
      <c r="Q34" s="75">
        <f t="shared" si="24"/>
        <v>0</v>
      </c>
      <c r="R34" s="75">
        <f t="shared" si="24"/>
        <v>368</v>
      </c>
      <c r="S34" s="75">
        <f t="shared" si="24"/>
        <v>760</v>
      </c>
      <c r="T34" s="75">
        <f t="shared" si="24"/>
        <v>518</v>
      </c>
      <c r="U34" s="75">
        <f t="shared" si="24"/>
        <v>752</v>
      </c>
      <c r="V34" s="75">
        <f t="shared" si="24"/>
        <v>501</v>
      </c>
      <c r="W34" s="79">
        <f t="shared" si="24"/>
        <v>557</v>
      </c>
      <c r="X34" s="80">
        <f t="shared" si="24"/>
        <v>1296</v>
      </c>
      <c r="Y34" s="89"/>
      <c r="Z34" s="89"/>
      <c r="AA34" s="89"/>
      <c r="AB34" s="89"/>
      <c r="AC34" s="89"/>
    </row>
    <row r="35" ht="15.75" customHeight="1">
      <c r="A35" s="91" t="s">
        <v>95</v>
      </c>
      <c r="B35" s="92" t="s">
        <v>96</v>
      </c>
      <c r="C35" s="83">
        <v>1.0</v>
      </c>
      <c r="D35" s="100">
        <v>8.0</v>
      </c>
      <c r="E35" s="83">
        <v>4.0</v>
      </c>
      <c r="F35" s="83">
        <v>1.0</v>
      </c>
      <c r="G35" s="38">
        <f t="shared" ref="G35:G49" si="26">I35+L35+M35+N35+O35</f>
        <v>723</v>
      </c>
      <c r="H35" s="84">
        <f t="shared" ref="H35:X35" si="25">SUM(H36:H49)</f>
        <v>413</v>
      </c>
      <c r="I35" s="84">
        <f t="shared" si="25"/>
        <v>703</v>
      </c>
      <c r="J35" s="83">
        <f t="shared" si="25"/>
        <v>328</v>
      </c>
      <c r="K35" s="83">
        <f t="shared" si="25"/>
        <v>375</v>
      </c>
      <c r="L35" s="83">
        <f t="shared" si="25"/>
        <v>0</v>
      </c>
      <c r="M35" s="83">
        <f t="shared" si="25"/>
        <v>20</v>
      </c>
      <c r="N35" s="83">
        <f t="shared" si="25"/>
        <v>0</v>
      </c>
      <c r="O35" s="83">
        <f t="shared" si="25"/>
        <v>0</v>
      </c>
      <c r="P35" s="83">
        <f t="shared" si="25"/>
        <v>0</v>
      </c>
      <c r="Q35" s="83">
        <f t="shared" si="25"/>
        <v>0</v>
      </c>
      <c r="R35" s="83">
        <f t="shared" si="25"/>
        <v>171</v>
      </c>
      <c r="S35" s="83">
        <f t="shared" si="25"/>
        <v>303</v>
      </c>
      <c r="T35" s="83">
        <f t="shared" si="25"/>
        <v>177</v>
      </c>
      <c r="U35" s="83">
        <f t="shared" si="25"/>
        <v>36</v>
      </c>
      <c r="V35" s="83">
        <f t="shared" si="25"/>
        <v>0</v>
      </c>
      <c r="W35" s="85">
        <f t="shared" si="25"/>
        <v>36</v>
      </c>
      <c r="X35" s="86">
        <f t="shared" si="25"/>
        <v>0</v>
      </c>
      <c r="Y35" s="89"/>
      <c r="Z35" s="89"/>
      <c r="AA35" s="89"/>
      <c r="AB35" s="89"/>
      <c r="AC35" s="89"/>
    </row>
    <row r="36" ht="15.75" customHeight="1">
      <c r="A36" s="41" t="s">
        <v>97</v>
      </c>
      <c r="B36" s="93" t="s">
        <v>98</v>
      </c>
      <c r="C36" s="43"/>
      <c r="D36" s="101" t="s">
        <v>99</v>
      </c>
      <c r="E36" s="43"/>
      <c r="F36" s="43"/>
      <c r="G36" s="44">
        <f t="shared" si="26"/>
        <v>38</v>
      </c>
      <c r="H36" s="43">
        <v>20.0</v>
      </c>
      <c r="I36" s="43">
        <f t="shared" ref="I36:I44" si="27">SUM(P36:W36)</f>
        <v>38</v>
      </c>
      <c r="J36" s="43">
        <f t="shared" ref="J36:J44" si="28">I36-K36</f>
        <v>18</v>
      </c>
      <c r="K36" s="43">
        <v>20.0</v>
      </c>
      <c r="L36" s="43"/>
      <c r="M36" s="43"/>
      <c r="N36" s="43"/>
      <c r="O36" s="43"/>
      <c r="P36" s="43"/>
      <c r="Q36" s="43"/>
      <c r="R36" s="43">
        <v>21.0</v>
      </c>
      <c r="S36" s="43">
        <v>17.0</v>
      </c>
      <c r="T36" s="43"/>
      <c r="U36" s="43"/>
      <c r="V36" s="43"/>
      <c r="W36" s="45"/>
      <c r="X36" s="43"/>
      <c r="Y36" s="89">
        <f>G35+G51+G57+G63+G69+G75</f>
        <v>3312</v>
      </c>
      <c r="Z36" s="89">
        <f>I35+I51+I57+I69+I75</f>
        <v>1821</v>
      </c>
      <c r="AA36" s="89"/>
      <c r="AB36" s="89"/>
      <c r="AC36" s="89"/>
    </row>
    <row r="37" ht="15.75" customHeight="1">
      <c r="A37" s="46" t="s">
        <v>100</v>
      </c>
      <c r="B37" s="51" t="s">
        <v>101</v>
      </c>
      <c r="C37" s="48"/>
      <c r="D37" s="48">
        <v>4.0</v>
      </c>
      <c r="E37" s="48"/>
      <c r="F37" s="48"/>
      <c r="G37" s="49">
        <f t="shared" si="26"/>
        <v>48</v>
      </c>
      <c r="H37" s="48">
        <v>28.0</v>
      </c>
      <c r="I37" s="48">
        <f t="shared" si="27"/>
        <v>48</v>
      </c>
      <c r="J37" s="48">
        <f t="shared" si="28"/>
        <v>20</v>
      </c>
      <c r="K37" s="102">
        <v>28.0</v>
      </c>
      <c r="L37" s="48"/>
      <c r="M37" s="48"/>
      <c r="N37" s="48"/>
      <c r="O37" s="48"/>
      <c r="P37" s="48"/>
      <c r="Q37" s="48"/>
      <c r="R37" s="48">
        <v>16.0</v>
      </c>
      <c r="S37" s="48">
        <v>32.0</v>
      </c>
      <c r="T37" s="48"/>
      <c r="U37" s="48"/>
      <c r="V37" s="48"/>
      <c r="W37" s="50"/>
      <c r="X37" s="48"/>
      <c r="Y37" s="89"/>
      <c r="Z37" s="89"/>
      <c r="AA37" s="89"/>
      <c r="AB37" s="89"/>
      <c r="AC37" s="89"/>
    </row>
    <row r="38" ht="15.75" customHeight="1">
      <c r="A38" s="46" t="s">
        <v>102</v>
      </c>
      <c r="B38" s="51" t="s">
        <v>103</v>
      </c>
      <c r="C38" s="48"/>
      <c r="D38" s="103" t="s">
        <v>99</v>
      </c>
      <c r="E38" s="48"/>
      <c r="F38" s="48"/>
      <c r="G38" s="49">
        <f t="shared" si="26"/>
        <v>32</v>
      </c>
      <c r="H38" s="48">
        <v>16.0</v>
      </c>
      <c r="I38" s="48">
        <f t="shared" si="27"/>
        <v>32</v>
      </c>
      <c r="J38" s="48">
        <f t="shared" si="28"/>
        <v>16</v>
      </c>
      <c r="K38" s="48">
        <v>16.0</v>
      </c>
      <c r="L38" s="48"/>
      <c r="M38" s="48"/>
      <c r="N38" s="48"/>
      <c r="O38" s="48"/>
      <c r="P38" s="48"/>
      <c r="Q38" s="48"/>
      <c r="R38" s="48">
        <v>32.0</v>
      </c>
      <c r="S38" s="48"/>
      <c r="T38" s="48"/>
      <c r="U38" s="48"/>
      <c r="V38" s="48"/>
      <c r="W38" s="50"/>
      <c r="X38" s="48"/>
      <c r="Y38" s="89"/>
      <c r="Z38" s="89">
        <f>SUM(I36:I49)</f>
        <v>703</v>
      </c>
      <c r="AA38" s="89"/>
      <c r="AB38" s="89"/>
      <c r="AC38" s="89"/>
    </row>
    <row r="39" ht="15.75" customHeight="1">
      <c r="A39" s="46" t="s">
        <v>104</v>
      </c>
      <c r="B39" s="51" t="s">
        <v>105</v>
      </c>
      <c r="C39" s="48"/>
      <c r="D39" s="48">
        <v>4.0</v>
      </c>
      <c r="E39" s="48"/>
      <c r="F39" s="48"/>
      <c r="G39" s="49">
        <f t="shared" si="26"/>
        <v>34</v>
      </c>
      <c r="H39" s="48">
        <v>24.0</v>
      </c>
      <c r="I39" s="48">
        <f t="shared" si="27"/>
        <v>34</v>
      </c>
      <c r="J39" s="48">
        <f t="shared" si="28"/>
        <v>10</v>
      </c>
      <c r="K39" s="48">
        <v>24.0</v>
      </c>
      <c r="L39" s="48"/>
      <c r="M39" s="48"/>
      <c r="N39" s="48"/>
      <c r="O39" s="48"/>
      <c r="P39" s="48"/>
      <c r="Q39" s="48"/>
      <c r="R39" s="48"/>
      <c r="S39" s="48">
        <v>34.0</v>
      </c>
      <c r="T39" s="48"/>
      <c r="U39" s="48"/>
      <c r="V39" s="48"/>
      <c r="W39" s="50"/>
      <c r="X39" s="48"/>
      <c r="Y39" s="89"/>
      <c r="Z39" s="89">
        <f>SUM(Z36:Z38)</f>
        <v>2524</v>
      </c>
      <c r="AA39" s="89"/>
      <c r="AB39" s="89"/>
      <c r="AC39" s="89"/>
    </row>
    <row r="40" ht="15.75" customHeight="1">
      <c r="A40" s="46" t="s">
        <v>106</v>
      </c>
      <c r="B40" s="51" t="s">
        <v>107</v>
      </c>
      <c r="C40" s="48"/>
      <c r="D40" s="48"/>
      <c r="E40" s="48">
        <v>3.0</v>
      </c>
      <c r="F40" s="48"/>
      <c r="G40" s="49">
        <f t="shared" si="26"/>
        <v>32</v>
      </c>
      <c r="H40" s="48">
        <v>16.0</v>
      </c>
      <c r="I40" s="48">
        <f t="shared" si="27"/>
        <v>32</v>
      </c>
      <c r="J40" s="48">
        <f t="shared" si="28"/>
        <v>16</v>
      </c>
      <c r="K40" s="102">
        <v>16.0</v>
      </c>
      <c r="L40" s="48"/>
      <c r="M40" s="48"/>
      <c r="N40" s="48"/>
      <c r="O40" s="48"/>
      <c r="P40" s="48"/>
      <c r="Q40" s="48"/>
      <c r="R40" s="48">
        <v>32.0</v>
      </c>
      <c r="S40" s="48"/>
      <c r="T40" s="48"/>
      <c r="U40" s="48"/>
      <c r="V40" s="48"/>
      <c r="W40" s="50"/>
      <c r="X40" s="48"/>
      <c r="Y40" s="89"/>
      <c r="Z40" s="89"/>
      <c r="AA40" s="89"/>
      <c r="AB40" s="89"/>
      <c r="AC40" s="89"/>
    </row>
    <row r="41" ht="15.75" customHeight="1">
      <c r="A41" s="46" t="s">
        <v>108</v>
      </c>
      <c r="B41" s="51" t="s">
        <v>109</v>
      </c>
      <c r="C41" s="48"/>
      <c r="D41" s="48">
        <v>5.0</v>
      </c>
      <c r="E41" s="48"/>
      <c r="F41" s="48"/>
      <c r="G41" s="49">
        <f t="shared" si="26"/>
        <v>36</v>
      </c>
      <c r="H41" s="48">
        <v>18.0</v>
      </c>
      <c r="I41" s="48">
        <f t="shared" si="27"/>
        <v>36</v>
      </c>
      <c r="J41" s="48">
        <f t="shared" si="28"/>
        <v>18</v>
      </c>
      <c r="K41" s="48">
        <v>18.0</v>
      </c>
      <c r="L41" s="48"/>
      <c r="M41" s="48"/>
      <c r="N41" s="48"/>
      <c r="O41" s="48"/>
      <c r="P41" s="48"/>
      <c r="Q41" s="48"/>
      <c r="R41" s="48"/>
      <c r="S41" s="48"/>
      <c r="T41" s="48">
        <v>36.0</v>
      </c>
      <c r="U41" s="48"/>
      <c r="V41" s="48"/>
      <c r="W41" s="50"/>
      <c r="X41" s="48"/>
      <c r="Y41" s="89"/>
      <c r="Z41" s="89"/>
      <c r="AA41" s="89"/>
      <c r="AB41" s="89"/>
      <c r="AC41" s="89"/>
    </row>
    <row r="42" ht="15.75" customHeight="1">
      <c r="A42" s="46" t="s">
        <v>110</v>
      </c>
      <c r="B42" s="51" t="s">
        <v>111</v>
      </c>
      <c r="C42" s="48"/>
      <c r="D42" s="48"/>
      <c r="E42" s="48">
        <v>3.0</v>
      </c>
      <c r="F42" s="48"/>
      <c r="G42" s="49">
        <f t="shared" si="26"/>
        <v>34</v>
      </c>
      <c r="H42" s="48">
        <v>18.0</v>
      </c>
      <c r="I42" s="48">
        <f t="shared" si="27"/>
        <v>34</v>
      </c>
      <c r="J42" s="48">
        <f t="shared" si="28"/>
        <v>16</v>
      </c>
      <c r="K42" s="102">
        <v>18.0</v>
      </c>
      <c r="L42" s="48"/>
      <c r="M42" s="48"/>
      <c r="N42" s="48"/>
      <c r="O42" s="48"/>
      <c r="P42" s="48"/>
      <c r="Q42" s="48"/>
      <c r="R42" s="48">
        <v>34.0</v>
      </c>
      <c r="S42" s="48"/>
      <c r="T42" s="48"/>
      <c r="U42" s="48"/>
      <c r="V42" s="48"/>
      <c r="W42" s="50"/>
      <c r="X42" s="48"/>
      <c r="Y42" s="89"/>
      <c r="Z42" s="89"/>
      <c r="AA42" s="89"/>
      <c r="AB42" s="89"/>
      <c r="AC42" s="89"/>
    </row>
    <row r="43" ht="15.75" customHeight="1">
      <c r="A43" s="46" t="s">
        <v>112</v>
      </c>
      <c r="B43" s="51" t="s">
        <v>113</v>
      </c>
      <c r="C43" s="48"/>
      <c r="D43" s="48">
        <v>4.0</v>
      </c>
      <c r="E43" s="48"/>
      <c r="F43" s="48"/>
      <c r="G43" s="49">
        <f t="shared" si="26"/>
        <v>44</v>
      </c>
      <c r="H43" s="48">
        <v>16.0</v>
      </c>
      <c r="I43" s="48">
        <f t="shared" si="27"/>
        <v>44</v>
      </c>
      <c r="J43" s="48">
        <f t="shared" si="28"/>
        <v>28</v>
      </c>
      <c r="K43" s="48">
        <v>16.0</v>
      </c>
      <c r="L43" s="48"/>
      <c r="M43" s="48"/>
      <c r="N43" s="48"/>
      <c r="O43" s="48"/>
      <c r="P43" s="48"/>
      <c r="Q43" s="48"/>
      <c r="R43" s="48"/>
      <c r="S43" s="48">
        <v>44.0</v>
      </c>
      <c r="T43" s="48"/>
      <c r="U43" s="48"/>
      <c r="V43" s="48"/>
      <c r="W43" s="50"/>
      <c r="X43" s="48"/>
      <c r="Y43" s="89"/>
      <c r="Z43" s="89"/>
      <c r="AA43" s="89"/>
      <c r="AB43" s="89"/>
      <c r="AC43" s="89"/>
    </row>
    <row r="44" ht="15.75" customHeight="1">
      <c r="A44" s="46" t="s">
        <v>114</v>
      </c>
      <c r="B44" s="104" t="s">
        <v>115</v>
      </c>
      <c r="C44" s="48"/>
      <c r="D44" s="48">
        <v>5.0</v>
      </c>
      <c r="E44" s="48"/>
      <c r="F44" s="48"/>
      <c r="G44" s="49">
        <f t="shared" si="26"/>
        <v>48</v>
      </c>
      <c r="H44" s="48">
        <v>48.0</v>
      </c>
      <c r="I44" s="48">
        <f t="shared" si="27"/>
        <v>48</v>
      </c>
      <c r="J44" s="48">
        <f t="shared" si="28"/>
        <v>18</v>
      </c>
      <c r="K44" s="48">
        <v>30.0</v>
      </c>
      <c r="L44" s="48"/>
      <c r="M44" s="48"/>
      <c r="N44" s="48"/>
      <c r="O44" s="48"/>
      <c r="P44" s="48"/>
      <c r="Q44" s="48"/>
      <c r="R44" s="48"/>
      <c r="S44" s="48">
        <v>31.0</v>
      </c>
      <c r="T44" s="48">
        <v>17.0</v>
      </c>
      <c r="U44" s="48"/>
      <c r="V44" s="48"/>
      <c r="W44" s="50"/>
      <c r="X44" s="48"/>
      <c r="Y44" s="89"/>
      <c r="Z44" s="89"/>
      <c r="AA44" s="89"/>
      <c r="AB44" s="89"/>
      <c r="AC44" s="89"/>
    </row>
    <row r="45" ht="15.75" customHeight="1">
      <c r="A45" s="46" t="s">
        <v>116</v>
      </c>
      <c r="B45" s="88" t="s">
        <v>117</v>
      </c>
      <c r="C45" s="48">
        <v>5.0</v>
      </c>
      <c r="D45" s="48"/>
      <c r="E45" s="48"/>
      <c r="F45" s="48">
        <v>5.0</v>
      </c>
      <c r="G45" s="49">
        <f t="shared" si="26"/>
        <v>179</v>
      </c>
      <c r="H45" s="48">
        <v>85.0</v>
      </c>
      <c r="I45" s="48">
        <v>159.0</v>
      </c>
      <c r="J45" s="48">
        <v>94.0</v>
      </c>
      <c r="K45" s="52">
        <v>65.0</v>
      </c>
      <c r="L45" s="48"/>
      <c r="M45" s="48">
        <v>20.0</v>
      </c>
      <c r="N45" s="48"/>
      <c r="O45" s="48"/>
      <c r="P45" s="48"/>
      <c r="Q45" s="48"/>
      <c r="R45" s="48">
        <v>36.0</v>
      </c>
      <c r="S45" s="48">
        <v>95.0</v>
      </c>
      <c r="T45" s="48">
        <v>48.0</v>
      </c>
      <c r="U45" s="48"/>
      <c r="V45" s="48"/>
      <c r="W45" s="50"/>
      <c r="X45" s="48"/>
      <c r="Y45" s="89"/>
      <c r="Z45" s="89"/>
      <c r="AA45" s="89"/>
      <c r="AB45" s="89"/>
      <c r="AC45" s="89"/>
    </row>
    <row r="46" ht="15.75" customHeight="1">
      <c r="A46" s="46" t="s">
        <v>118</v>
      </c>
      <c r="B46" s="88" t="s">
        <v>119</v>
      </c>
      <c r="C46" s="48"/>
      <c r="D46" s="48"/>
      <c r="E46" s="48">
        <v>5.0</v>
      </c>
      <c r="F46" s="48"/>
      <c r="G46" s="49">
        <f t="shared" si="26"/>
        <v>44</v>
      </c>
      <c r="H46" s="48">
        <v>10.0</v>
      </c>
      <c r="I46" s="48">
        <f t="shared" ref="I46:I49" si="29">SUM(P46:W46)</f>
        <v>44</v>
      </c>
      <c r="J46" s="48">
        <f t="shared" ref="J46:J49" si="30">I46-K46</f>
        <v>34</v>
      </c>
      <c r="K46" s="102">
        <v>10.0</v>
      </c>
      <c r="L46" s="48"/>
      <c r="M46" s="48"/>
      <c r="N46" s="48"/>
      <c r="O46" s="48"/>
      <c r="P46" s="48"/>
      <c r="Q46" s="48"/>
      <c r="R46" s="48"/>
      <c r="S46" s="48"/>
      <c r="T46" s="48">
        <v>44.0</v>
      </c>
      <c r="U46" s="48"/>
      <c r="V46" s="48"/>
      <c r="W46" s="50"/>
      <c r="X46" s="48"/>
      <c r="Y46" s="89"/>
      <c r="Z46" s="89"/>
      <c r="AA46" s="89"/>
      <c r="AB46" s="89"/>
      <c r="AC46" s="89"/>
    </row>
    <row r="47" ht="15.75" customHeight="1">
      <c r="A47" s="46" t="s">
        <v>120</v>
      </c>
      <c r="B47" s="105" t="s">
        <v>121</v>
      </c>
      <c r="C47" s="48"/>
      <c r="D47" s="48">
        <v>4.0</v>
      </c>
      <c r="E47" s="48"/>
      <c r="F47" s="48"/>
      <c r="G47" s="49">
        <f t="shared" si="26"/>
        <v>50</v>
      </c>
      <c r="H47" s="48">
        <v>30.0</v>
      </c>
      <c r="I47" s="48">
        <f t="shared" si="29"/>
        <v>50</v>
      </c>
      <c r="J47" s="48">
        <f t="shared" si="30"/>
        <v>20</v>
      </c>
      <c r="K47" s="102">
        <v>30.0</v>
      </c>
      <c r="L47" s="48"/>
      <c r="M47" s="48"/>
      <c r="N47" s="48"/>
      <c r="O47" s="48"/>
      <c r="P47" s="48"/>
      <c r="Q47" s="48"/>
      <c r="R47" s="48"/>
      <c r="S47" s="48">
        <v>50.0</v>
      </c>
      <c r="T47" s="48"/>
      <c r="U47" s="48"/>
      <c r="V47" s="48"/>
      <c r="W47" s="50"/>
      <c r="X47" s="48"/>
      <c r="Y47" s="89"/>
      <c r="Z47" s="89"/>
      <c r="AA47" s="89"/>
      <c r="AB47" s="89"/>
      <c r="AC47" s="89"/>
    </row>
    <row r="48" ht="15.75" customHeight="1">
      <c r="A48" s="46" t="s">
        <v>122</v>
      </c>
      <c r="B48" s="88" t="s">
        <v>123</v>
      </c>
      <c r="C48" s="48"/>
      <c r="D48" s="48"/>
      <c r="E48" s="48">
        <v>8.0</v>
      </c>
      <c r="F48" s="48"/>
      <c r="G48" s="49">
        <f t="shared" si="26"/>
        <v>36</v>
      </c>
      <c r="H48" s="48">
        <v>36.0</v>
      </c>
      <c r="I48" s="48">
        <f t="shared" si="29"/>
        <v>36</v>
      </c>
      <c r="J48" s="48">
        <f t="shared" si="30"/>
        <v>0</v>
      </c>
      <c r="K48" s="102">
        <v>36.0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50">
        <v>36.0</v>
      </c>
      <c r="X48" s="48"/>
      <c r="Y48" s="89"/>
      <c r="Z48" s="89"/>
      <c r="AA48" s="89"/>
      <c r="AB48" s="89"/>
      <c r="AC48" s="89"/>
    </row>
    <row r="49" ht="15.75" customHeight="1">
      <c r="A49" s="94" t="s">
        <v>124</v>
      </c>
      <c r="B49" s="90" t="s">
        <v>125</v>
      </c>
      <c r="C49" s="54"/>
      <c r="D49" s="54">
        <v>6.0</v>
      </c>
      <c r="E49" s="54"/>
      <c r="F49" s="54"/>
      <c r="G49" s="71">
        <f t="shared" si="26"/>
        <v>68</v>
      </c>
      <c r="H49" s="54">
        <v>48.0</v>
      </c>
      <c r="I49" s="54">
        <f t="shared" si="29"/>
        <v>68</v>
      </c>
      <c r="J49" s="54">
        <f t="shared" si="30"/>
        <v>20</v>
      </c>
      <c r="K49" s="54">
        <v>48.0</v>
      </c>
      <c r="L49" s="54"/>
      <c r="M49" s="54"/>
      <c r="N49" s="54"/>
      <c r="O49" s="54"/>
      <c r="P49" s="54"/>
      <c r="Q49" s="54"/>
      <c r="R49" s="54"/>
      <c r="S49" s="54"/>
      <c r="T49" s="54">
        <v>32.0</v>
      </c>
      <c r="U49" s="54">
        <v>36.0</v>
      </c>
      <c r="V49" s="54"/>
      <c r="W49" s="66"/>
      <c r="X49" s="54"/>
      <c r="Y49" s="89"/>
      <c r="Z49" s="89"/>
      <c r="AA49" s="89"/>
      <c r="AB49" s="89"/>
      <c r="AC49" s="89"/>
    </row>
    <row r="50" ht="15.75" customHeight="1">
      <c r="A50" s="96" t="s">
        <v>126</v>
      </c>
      <c r="B50" s="106" t="s">
        <v>127</v>
      </c>
      <c r="C50" s="107">
        <f t="shared" ref="C50:F50" si="31">C51+C57+C63+C69+C75</f>
        <v>11</v>
      </c>
      <c r="D50" s="107">
        <f t="shared" si="31"/>
        <v>9</v>
      </c>
      <c r="E50" s="107">
        <f t="shared" si="31"/>
        <v>4</v>
      </c>
      <c r="F50" s="107">
        <f t="shared" si="31"/>
        <v>2</v>
      </c>
      <c r="G50" s="108">
        <f>G51+G57+G63+G69+G75+G80</f>
        <v>2733</v>
      </c>
      <c r="H50" s="109">
        <f>H51+H57+H63+H75+H69</f>
        <v>2709</v>
      </c>
      <c r="I50" s="109">
        <f t="shared" ref="I50:K50" si="32">I51+I57+I63+I69+I75</f>
        <v>1283</v>
      </c>
      <c r="J50" s="107">
        <f t="shared" si="32"/>
        <v>761</v>
      </c>
      <c r="K50" s="107">
        <f t="shared" si="32"/>
        <v>522</v>
      </c>
      <c r="L50" s="107">
        <f>L51+L57+L63+L69+L75+L80</f>
        <v>1368</v>
      </c>
      <c r="M50" s="107">
        <f t="shared" ref="M50:V50" si="33">M51+M57+M63+M69+M75</f>
        <v>70</v>
      </c>
      <c r="N50" s="107">
        <f t="shared" si="33"/>
        <v>0</v>
      </c>
      <c r="O50" s="107">
        <f t="shared" si="33"/>
        <v>12</v>
      </c>
      <c r="P50" s="107">
        <f t="shared" si="33"/>
        <v>0</v>
      </c>
      <c r="Q50" s="107">
        <f t="shared" si="33"/>
        <v>0</v>
      </c>
      <c r="R50" s="107">
        <f t="shared" si="33"/>
        <v>197</v>
      </c>
      <c r="S50" s="107">
        <f t="shared" si="33"/>
        <v>457</v>
      </c>
      <c r="T50" s="107">
        <f t="shared" si="33"/>
        <v>341</v>
      </c>
      <c r="U50" s="107">
        <f t="shared" si="33"/>
        <v>716</v>
      </c>
      <c r="V50" s="107">
        <f t="shared" si="33"/>
        <v>501</v>
      </c>
      <c r="W50" s="110">
        <f t="shared" ref="W50:X50" si="34">W51+W57+W63+W69+W75+W80</f>
        <v>521</v>
      </c>
      <c r="X50" s="111">
        <f t="shared" si="34"/>
        <v>1296</v>
      </c>
      <c r="Y50" s="89"/>
      <c r="Z50" s="89"/>
      <c r="AA50" s="89"/>
      <c r="AB50" s="89"/>
      <c r="AC50" s="89"/>
    </row>
    <row r="51" ht="92.25" customHeight="1">
      <c r="A51" s="91" t="s">
        <v>128</v>
      </c>
      <c r="B51" s="92" t="s">
        <v>129</v>
      </c>
      <c r="C51" s="83">
        <v>3.0</v>
      </c>
      <c r="D51" s="83">
        <v>2.0</v>
      </c>
      <c r="E51" s="83"/>
      <c r="F51" s="83">
        <v>1.0</v>
      </c>
      <c r="G51" s="38">
        <f>I51+L51+N51+O51+M51</f>
        <v>881</v>
      </c>
      <c r="H51" s="84">
        <f>SUM(H52:H56)</f>
        <v>869</v>
      </c>
      <c r="I51" s="84">
        <f t="shared" ref="I51:T51" si="35">SUM(I52:I55)</f>
        <v>329</v>
      </c>
      <c r="J51" s="83">
        <f t="shared" si="35"/>
        <v>201</v>
      </c>
      <c r="K51" s="83">
        <f t="shared" si="35"/>
        <v>128</v>
      </c>
      <c r="L51" s="83">
        <f t="shared" si="35"/>
        <v>504</v>
      </c>
      <c r="M51" s="83">
        <f t="shared" si="35"/>
        <v>40</v>
      </c>
      <c r="N51" s="83">
        <f t="shared" si="35"/>
        <v>0</v>
      </c>
      <c r="O51" s="83">
        <f t="shared" si="35"/>
        <v>8</v>
      </c>
      <c r="P51" s="83">
        <f t="shared" si="35"/>
        <v>0</v>
      </c>
      <c r="Q51" s="83">
        <f t="shared" si="35"/>
        <v>0</v>
      </c>
      <c r="R51" s="83">
        <f t="shared" si="35"/>
        <v>0</v>
      </c>
      <c r="S51" s="83">
        <f t="shared" si="35"/>
        <v>181</v>
      </c>
      <c r="T51" s="83">
        <f t="shared" si="35"/>
        <v>251</v>
      </c>
      <c r="U51" s="83">
        <f>SUM(U52:U56)</f>
        <v>449</v>
      </c>
      <c r="V51" s="83">
        <f t="shared" ref="V51:X51" si="36">SUM(V52:V55)</f>
        <v>0</v>
      </c>
      <c r="W51" s="85">
        <f t="shared" si="36"/>
        <v>0</v>
      </c>
      <c r="X51" s="86">
        <f t="shared" si="36"/>
        <v>383</v>
      </c>
      <c r="Y51" s="89"/>
      <c r="Z51" s="89"/>
      <c r="AA51" s="89"/>
      <c r="AB51" s="112"/>
      <c r="AC51" s="89"/>
    </row>
    <row r="52" ht="15.75" customHeight="1">
      <c r="A52" s="41" t="s">
        <v>130</v>
      </c>
      <c r="B52" s="87" t="s">
        <v>131</v>
      </c>
      <c r="C52" s="43">
        <v>5.0</v>
      </c>
      <c r="D52" s="43"/>
      <c r="E52" s="43"/>
      <c r="F52" s="43"/>
      <c r="G52" s="44">
        <f>I52+L52+M52+N52+O52</f>
        <v>146</v>
      </c>
      <c r="H52" s="43">
        <v>142.0</v>
      </c>
      <c r="I52" s="43">
        <v>142.0</v>
      </c>
      <c r="J52" s="43">
        <f>I52-K52</f>
        <v>82</v>
      </c>
      <c r="K52" s="113">
        <v>60.0</v>
      </c>
      <c r="L52" s="43"/>
      <c r="M52" s="43"/>
      <c r="N52" s="43"/>
      <c r="O52" s="43">
        <v>4.0</v>
      </c>
      <c r="P52" s="43"/>
      <c r="Q52" s="43"/>
      <c r="R52" s="43"/>
      <c r="S52" s="43">
        <v>59.0</v>
      </c>
      <c r="T52" s="43">
        <v>87.0</v>
      </c>
      <c r="U52" s="43"/>
      <c r="V52" s="43"/>
      <c r="W52" s="45"/>
      <c r="X52" s="43">
        <v>13.0</v>
      </c>
      <c r="Y52" s="89"/>
      <c r="Z52" s="89"/>
      <c r="AA52" s="89"/>
      <c r="AB52" s="89"/>
      <c r="AC52" s="89"/>
    </row>
    <row r="53" ht="15.75" customHeight="1">
      <c r="A53" s="46" t="s">
        <v>132</v>
      </c>
      <c r="B53" s="88" t="s">
        <v>133</v>
      </c>
      <c r="C53" s="48">
        <v>6.0</v>
      </c>
      <c r="D53" s="48"/>
      <c r="E53" s="48"/>
      <c r="F53" s="48">
        <v>6.0</v>
      </c>
      <c r="G53" s="49">
        <f>I53+L53+N53+O53+M53</f>
        <v>231</v>
      </c>
      <c r="H53" s="48">
        <v>223.0</v>
      </c>
      <c r="I53" s="48">
        <v>187.0</v>
      </c>
      <c r="J53" s="48">
        <v>119.0</v>
      </c>
      <c r="K53" s="102">
        <v>68.0</v>
      </c>
      <c r="L53" s="48"/>
      <c r="M53" s="48">
        <v>40.0</v>
      </c>
      <c r="N53" s="48"/>
      <c r="O53" s="48">
        <v>4.0</v>
      </c>
      <c r="P53" s="48"/>
      <c r="Q53" s="48"/>
      <c r="R53" s="48"/>
      <c r="S53" s="48">
        <v>50.0</v>
      </c>
      <c r="T53" s="48">
        <v>92.0</v>
      </c>
      <c r="U53" s="48">
        <v>89.0</v>
      </c>
      <c r="V53" s="48"/>
      <c r="W53" s="50"/>
      <c r="X53" s="48">
        <v>65.0</v>
      </c>
      <c r="Y53" s="89"/>
      <c r="Z53" s="89"/>
      <c r="AA53" s="89"/>
      <c r="AB53" s="89"/>
      <c r="AC53" s="89"/>
    </row>
    <row r="54" ht="45.75" customHeight="1">
      <c r="A54" s="46" t="s">
        <v>134</v>
      </c>
      <c r="B54" s="51" t="s">
        <v>135</v>
      </c>
      <c r="C54" s="48"/>
      <c r="D54" s="48">
        <v>6.0</v>
      </c>
      <c r="E54" s="48"/>
      <c r="F54" s="48"/>
      <c r="G54" s="49">
        <f t="shared" ref="G54:G55" si="37">I54+L54+M54+N54+O54</f>
        <v>288</v>
      </c>
      <c r="H54" s="48">
        <v>288.0</v>
      </c>
      <c r="I54" s="48"/>
      <c r="J54" s="48"/>
      <c r="K54" s="48"/>
      <c r="L54" s="48">
        <f t="shared" ref="L54:L55" si="38">SUM(R54:W54)</f>
        <v>288</v>
      </c>
      <c r="M54" s="48"/>
      <c r="N54" s="48"/>
      <c r="O54" s="48"/>
      <c r="P54" s="48"/>
      <c r="Q54" s="48"/>
      <c r="R54" s="48"/>
      <c r="S54" s="48">
        <v>72.0</v>
      </c>
      <c r="T54" s="48">
        <v>72.0</v>
      </c>
      <c r="U54" s="48">
        <v>144.0</v>
      </c>
      <c r="V54" s="48"/>
      <c r="W54" s="50"/>
      <c r="X54" s="48">
        <v>125.0</v>
      </c>
      <c r="Y54" s="89"/>
      <c r="Z54" s="89"/>
      <c r="AA54" s="89"/>
      <c r="AB54" s="89"/>
      <c r="AC54" s="89"/>
    </row>
    <row r="55" ht="15.75" customHeight="1">
      <c r="A55" s="94" t="s">
        <v>136</v>
      </c>
      <c r="B55" s="65" t="s">
        <v>137</v>
      </c>
      <c r="C55" s="54"/>
      <c r="D55" s="54">
        <v>6.0</v>
      </c>
      <c r="E55" s="54"/>
      <c r="F55" s="54"/>
      <c r="G55" s="71">
        <f t="shared" si="37"/>
        <v>216</v>
      </c>
      <c r="H55" s="54">
        <v>216.0</v>
      </c>
      <c r="I55" s="54"/>
      <c r="J55" s="54"/>
      <c r="K55" s="54"/>
      <c r="L55" s="54">
        <f t="shared" si="38"/>
        <v>216</v>
      </c>
      <c r="M55" s="54"/>
      <c r="N55" s="54"/>
      <c r="O55" s="54"/>
      <c r="P55" s="54"/>
      <c r="Q55" s="54"/>
      <c r="R55" s="54"/>
      <c r="S55" s="54"/>
      <c r="T55" s="54"/>
      <c r="U55" s="114">
        <v>216.0</v>
      </c>
      <c r="V55" s="54"/>
      <c r="W55" s="66"/>
      <c r="X55" s="48">
        <v>180.0</v>
      </c>
      <c r="Y55" s="89"/>
      <c r="Z55" s="89"/>
      <c r="AA55" s="89"/>
      <c r="AB55" s="89"/>
      <c r="AC55" s="89"/>
    </row>
    <row r="56" ht="15.75" customHeight="1">
      <c r="A56" s="94"/>
      <c r="B56" s="65" t="s">
        <v>138</v>
      </c>
      <c r="C56" s="54">
        <v>6.0</v>
      </c>
      <c r="D56" s="54"/>
      <c r="E56" s="54"/>
      <c r="F56" s="54"/>
      <c r="G56" s="71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66"/>
      <c r="X56" s="54"/>
      <c r="Y56" s="89"/>
      <c r="Z56" s="89"/>
      <c r="AA56" s="89"/>
      <c r="AB56" s="89"/>
      <c r="AC56" s="89"/>
    </row>
    <row r="57" ht="15.75" customHeight="1">
      <c r="A57" s="91" t="s">
        <v>139</v>
      </c>
      <c r="B57" s="92" t="s">
        <v>140</v>
      </c>
      <c r="C57" s="83">
        <v>2.0</v>
      </c>
      <c r="D57" s="83">
        <v>3.0</v>
      </c>
      <c r="E57" s="83"/>
      <c r="F57" s="83">
        <v>1.0</v>
      </c>
      <c r="G57" s="115">
        <f>I57+L57+N57+O57+M57</f>
        <v>740</v>
      </c>
      <c r="H57" s="84">
        <f>SUM(H58:H62)</f>
        <v>740</v>
      </c>
      <c r="I57" s="84">
        <f t="shared" ref="I57:X57" si="39">SUM(I58:I61)</f>
        <v>382</v>
      </c>
      <c r="J57" s="84">
        <f t="shared" si="39"/>
        <v>212</v>
      </c>
      <c r="K57" s="84">
        <f t="shared" si="39"/>
        <v>170</v>
      </c>
      <c r="L57" s="84">
        <f t="shared" si="39"/>
        <v>324</v>
      </c>
      <c r="M57" s="84">
        <f t="shared" si="39"/>
        <v>30</v>
      </c>
      <c r="N57" s="84">
        <f t="shared" si="39"/>
        <v>0</v>
      </c>
      <c r="O57" s="84">
        <f t="shared" si="39"/>
        <v>4</v>
      </c>
      <c r="P57" s="84">
        <f t="shared" si="39"/>
        <v>0</v>
      </c>
      <c r="Q57" s="84">
        <f t="shared" si="39"/>
        <v>0</v>
      </c>
      <c r="R57" s="84">
        <f t="shared" si="39"/>
        <v>0</v>
      </c>
      <c r="S57" s="84">
        <f t="shared" si="39"/>
        <v>0</v>
      </c>
      <c r="T57" s="84">
        <f t="shared" si="39"/>
        <v>90</v>
      </c>
      <c r="U57" s="84">
        <f t="shared" si="39"/>
        <v>267</v>
      </c>
      <c r="V57" s="84">
        <f t="shared" si="39"/>
        <v>383</v>
      </c>
      <c r="W57" s="116">
        <f t="shared" si="39"/>
        <v>0</v>
      </c>
      <c r="X57" s="86">
        <f t="shared" si="39"/>
        <v>346</v>
      </c>
      <c r="Y57" s="89"/>
      <c r="Z57" s="89"/>
      <c r="AA57" s="89"/>
      <c r="AB57" s="89"/>
      <c r="AC57" s="89"/>
    </row>
    <row r="58" ht="15.75" customHeight="1">
      <c r="A58" s="117" t="s">
        <v>141</v>
      </c>
      <c r="B58" s="87" t="s">
        <v>142</v>
      </c>
      <c r="C58" s="43"/>
      <c r="D58" s="43">
        <v>6.0</v>
      </c>
      <c r="E58" s="43"/>
      <c r="F58" s="43"/>
      <c r="G58" s="44">
        <f>I58+L58+M58+N58+O58</f>
        <v>180</v>
      </c>
      <c r="H58" s="43">
        <v>180.0</v>
      </c>
      <c r="I58" s="43">
        <v>176.0</v>
      </c>
      <c r="J58" s="43">
        <f>I58-K58</f>
        <v>92</v>
      </c>
      <c r="K58" s="113">
        <v>84.0</v>
      </c>
      <c r="L58" s="43"/>
      <c r="M58" s="43"/>
      <c r="N58" s="43"/>
      <c r="O58" s="43">
        <v>4.0</v>
      </c>
      <c r="P58" s="43"/>
      <c r="Q58" s="43"/>
      <c r="R58" s="43"/>
      <c r="S58" s="43"/>
      <c r="T58" s="43">
        <v>90.0</v>
      </c>
      <c r="U58" s="43">
        <v>90.0</v>
      </c>
      <c r="V58" s="43"/>
      <c r="W58" s="45"/>
      <c r="X58" s="43">
        <v>108.0</v>
      </c>
      <c r="Y58" s="89"/>
      <c r="Z58" s="89"/>
      <c r="AA58" s="89"/>
      <c r="AB58" s="89"/>
      <c r="AC58" s="89"/>
    </row>
    <row r="59" ht="15.75" customHeight="1">
      <c r="A59" s="118" t="s">
        <v>143</v>
      </c>
      <c r="B59" s="88" t="s">
        <v>144</v>
      </c>
      <c r="C59" s="48">
        <v>7.0</v>
      </c>
      <c r="D59" s="48"/>
      <c r="E59" s="48"/>
      <c r="F59" s="48">
        <v>7.0</v>
      </c>
      <c r="G59" s="49">
        <f>I59+L59+N59+O59+M59</f>
        <v>236</v>
      </c>
      <c r="H59" s="48">
        <v>236.0</v>
      </c>
      <c r="I59" s="48">
        <v>206.0</v>
      </c>
      <c r="J59" s="48">
        <v>120.0</v>
      </c>
      <c r="K59" s="102">
        <v>86.0</v>
      </c>
      <c r="L59" s="48"/>
      <c r="M59" s="48">
        <v>30.0</v>
      </c>
      <c r="N59" s="48"/>
      <c r="O59" s="48"/>
      <c r="P59" s="48"/>
      <c r="Q59" s="48"/>
      <c r="R59" s="48"/>
      <c r="S59" s="48"/>
      <c r="T59" s="48"/>
      <c r="U59" s="48">
        <v>105.0</v>
      </c>
      <c r="V59" s="48">
        <v>131.0</v>
      </c>
      <c r="W59" s="50"/>
      <c r="X59" s="48">
        <v>70.0</v>
      </c>
      <c r="Y59" s="89"/>
      <c r="Z59" s="89"/>
      <c r="AA59" s="89"/>
      <c r="AB59" s="89"/>
      <c r="AC59" s="89"/>
    </row>
    <row r="60" ht="15.75" customHeight="1">
      <c r="A60" s="118" t="s">
        <v>145</v>
      </c>
      <c r="B60" s="119" t="s">
        <v>135</v>
      </c>
      <c r="C60" s="48"/>
      <c r="D60" s="48">
        <v>7.0</v>
      </c>
      <c r="E60" s="48"/>
      <c r="F60" s="48"/>
      <c r="G60" s="49">
        <f t="shared" ref="G60:G61" si="40">I60+L60+M60+N60+O60</f>
        <v>180</v>
      </c>
      <c r="H60" s="48">
        <v>180.0</v>
      </c>
      <c r="I60" s="48"/>
      <c r="J60" s="48"/>
      <c r="K60" s="48"/>
      <c r="L60" s="48">
        <f t="shared" ref="L60:L61" si="41">SUM(R60:W60)</f>
        <v>180</v>
      </c>
      <c r="M60" s="48"/>
      <c r="N60" s="48"/>
      <c r="O60" s="48"/>
      <c r="P60" s="48"/>
      <c r="Q60" s="48"/>
      <c r="R60" s="48"/>
      <c r="S60" s="48"/>
      <c r="T60" s="48"/>
      <c r="U60" s="48">
        <v>72.0</v>
      </c>
      <c r="V60" s="48">
        <v>108.0</v>
      </c>
      <c r="W60" s="50"/>
      <c r="X60" s="48">
        <v>60.0</v>
      </c>
      <c r="Y60" s="89"/>
      <c r="Z60" s="89"/>
      <c r="AA60" s="89"/>
      <c r="AB60" s="89"/>
      <c r="AC60" s="89"/>
    </row>
    <row r="61" ht="15.75" customHeight="1">
      <c r="A61" s="120" t="s">
        <v>146</v>
      </c>
      <c r="B61" s="121" t="s">
        <v>137</v>
      </c>
      <c r="C61" s="54"/>
      <c r="D61" s="54">
        <v>7.0</v>
      </c>
      <c r="E61" s="54"/>
      <c r="F61" s="54"/>
      <c r="G61" s="71">
        <f t="shared" si="40"/>
        <v>144</v>
      </c>
      <c r="H61" s="54">
        <v>144.0</v>
      </c>
      <c r="I61" s="54"/>
      <c r="J61" s="54"/>
      <c r="K61" s="54"/>
      <c r="L61" s="54">
        <f t="shared" si="41"/>
        <v>144</v>
      </c>
      <c r="M61" s="54"/>
      <c r="N61" s="54"/>
      <c r="O61" s="54"/>
      <c r="P61" s="54"/>
      <c r="Q61" s="54"/>
      <c r="R61" s="54"/>
      <c r="S61" s="54"/>
      <c r="T61" s="54"/>
      <c r="U61" s="54"/>
      <c r="V61" s="54">
        <v>144.0</v>
      </c>
      <c r="W61" s="66"/>
      <c r="X61" s="48">
        <v>108.0</v>
      </c>
      <c r="Y61" s="89"/>
      <c r="Z61" s="89"/>
      <c r="AA61" s="89"/>
      <c r="AB61" s="89"/>
      <c r="AC61" s="89"/>
    </row>
    <row r="62" ht="15.75" customHeight="1">
      <c r="A62" s="120"/>
      <c r="B62" s="121" t="s">
        <v>147</v>
      </c>
      <c r="C62" s="54">
        <v>7.0</v>
      </c>
      <c r="D62" s="54"/>
      <c r="E62" s="54"/>
      <c r="F62" s="54"/>
      <c r="G62" s="71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66"/>
      <c r="X62" s="54"/>
      <c r="Y62" s="89"/>
      <c r="Z62" s="89"/>
      <c r="AA62" s="89"/>
      <c r="AB62" s="89"/>
      <c r="AC62" s="89"/>
    </row>
    <row r="63" ht="66.75" customHeight="1">
      <c r="A63" s="122" t="s">
        <v>148</v>
      </c>
      <c r="B63" s="92" t="s">
        <v>149</v>
      </c>
      <c r="C63" s="83">
        <v>1.0</v>
      </c>
      <c r="D63" s="83">
        <v>2.0</v>
      </c>
      <c r="E63" s="85">
        <v>2.0</v>
      </c>
      <c r="F63" s="83"/>
      <c r="G63" s="123">
        <f t="shared" ref="G63:G67" si="43">I63+L63+M63+N63+O63</f>
        <v>237</v>
      </c>
      <c r="H63" s="84">
        <f>SUM(H64:H68)</f>
        <v>237</v>
      </c>
      <c r="I63" s="84">
        <f t="shared" ref="I63:X63" si="42">SUM(I64:I67)</f>
        <v>165</v>
      </c>
      <c r="J63" s="83">
        <f t="shared" si="42"/>
        <v>89</v>
      </c>
      <c r="K63" s="83">
        <f t="shared" si="42"/>
        <v>76</v>
      </c>
      <c r="L63" s="83">
        <f t="shared" si="42"/>
        <v>72</v>
      </c>
      <c r="M63" s="83">
        <f t="shared" si="42"/>
        <v>0</v>
      </c>
      <c r="N63" s="83">
        <f t="shared" si="42"/>
        <v>0</v>
      </c>
      <c r="O63" s="83">
        <f t="shared" si="42"/>
        <v>0</v>
      </c>
      <c r="P63" s="83">
        <f t="shared" si="42"/>
        <v>0</v>
      </c>
      <c r="Q63" s="83">
        <f t="shared" si="42"/>
        <v>0</v>
      </c>
      <c r="R63" s="83">
        <f t="shared" si="42"/>
        <v>0</v>
      </c>
      <c r="S63" s="83">
        <f t="shared" si="42"/>
        <v>0</v>
      </c>
      <c r="T63" s="83">
        <f t="shared" si="42"/>
        <v>0</v>
      </c>
      <c r="U63" s="83">
        <f t="shared" si="42"/>
        <v>0</v>
      </c>
      <c r="V63" s="83">
        <f t="shared" si="42"/>
        <v>44</v>
      </c>
      <c r="W63" s="85">
        <f t="shared" si="42"/>
        <v>193</v>
      </c>
      <c r="X63" s="86">
        <f t="shared" si="42"/>
        <v>9</v>
      </c>
      <c r="Y63" s="89"/>
      <c r="Z63" s="89"/>
      <c r="AA63" s="89"/>
      <c r="AB63" s="89"/>
      <c r="AC63" s="89"/>
    </row>
    <row r="64" ht="15.75" customHeight="1">
      <c r="A64" s="41" t="s">
        <v>150</v>
      </c>
      <c r="B64" s="87" t="s">
        <v>151</v>
      </c>
      <c r="C64" s="43"/>
      <c r="D64" s="43">
        <v>8.0</v>
      </c>
      <c r="E64" s="43"/>
      <c r="F64" s="43"/>
      <c r="G64" s="44">
        <f t="shared" si="43"/>
        <v>78</v>
      </c>
      <c r="H64" s="43">
        <v>78.0</v>
      </c>
      <c r="I64" s="43">
        <f t="shared" ref="I64:I65" si="44">SUM(P64:W64)</f>
        <v>78</v>
      </c>
      <c r="J64" s="43">
        <f t="shared" ref="J64:J65" si="45">I64-K64</f>
        <v>42</v>
      </c>
      <c r="K64" s="113">
        <v>36.0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>
        <v>20.0</v>
      </c>
      <c r="W64" s="45">
        <v>58.0</v>
      </c>
      <c r="X64" s="43">
        <v>9.0</v>
      </c>
      <c r="Y64" s="89"/>
      <c r="Z64" s="89"/>
      <c r="AA64" s="89"/>
      <c r="AB64" s="89"/>
      <c r="AC64" s="89"/>
    </row>
    <row r="65" ht="15.75" customHeight="1">
      <c r="A65" s="46" t="s">
        <v>152</v>
      </c>
      <c r="B65" s="88" t="s">
        <v>153</v>
      </c>
      <c r="C65" s="48"/>
      <c r="D65" s="48">
        <v>8.0</v>
      </c>
      <c r="E65" s="48"/>
      <c r="F65" s="48"/>
      <c r="G65" s="49">
        <f t="shared" si="43"/>
        <v>87</v>
      </c>
      <c r="H65" s="48">
        <v>87.0</v>
      </c>
      <c r="I65" s="48">
        <f t="shared" si="44"/>
        <v>87</v>
      </c>
      <c r="J65" s="48">
        <f t="shared" si="45"/>
        <v>47</v>
      </c>
      <c r="K65" s="102">
        <v>40.0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>
        <v>24.0</v>
      </c>
      <c r="W65" s="50">
        <v>63.0</v>
      </c>
      <c r="X65" s="48"/>
      <c r="Y65" s="89"/>
      <c r="Z65" s="89"/>
      <c r="AA65" s="89"/>
      <c r="AB65" s="89"/>
      <c r="AC65" s="89"/>
    </row>
    <row r="66" ht="15.75" customHeight="1">
      <c r="A66" s="124" t="s">
        <v>154</v>
      </c>
      <c r="B66" s="119" t="s">
        <v>135</v>
      </c>
      <c r="C66" s="48"/>
      <c r="D66" s="48"/>
      <c r="E66" s="48">
        <v>8.0</v>
      </c>
      <c r="F66" s="48"/>
      <c r="G66" s="49">
        <f t="shared" si="43"/>
        <v>36</v>
      </c>
      <c r="H66" s="48">
        <v>36.0</v>
      </c>
      <c r="I66" s="48"/>
      <c r="J66" s="48"/>
      <c r="K66" s="48"/>
      <c r="L66" s="48">
        <f t="shared" ref="L66:L67" si="46">SUM(R66:W66)</f>
        <v>36</v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50">
        <v>36.0</v>
      </c>
      <c r="X66" s="48"/>
      <c r="Y66" s="89"/>
      <c r="Z66" s="89"/>
      <c r="AA66" s="89"/>
      <c r="AB66" s="89"/>
      <c r="AC66" s="89"/>
    </row>
    <row r="67" ht="15.75" customHeight="1">
      <c r="A67" s="125" t="s">
        <v>155</v>
      </c>
      <c r="B67" s="126" t="s">
        <v>137</v>
      </c>
      <c r="C67" s="54"/>
      <c r="D67" s="54"/>
      <c r="E67" s="54">
        <v>8.0</v>
      </c>
      <c r="F67" s="54"/>
      <c r="G67" s="71">
        <f t="shared" si="43"/>
        <v>36</v>
      </c>
      <c r="H67" s="54">
        <v>36.0</v>
      </c>
      <c r="I67" s="54"/>
      <c r="J67" s="54"/>
      <c r="K67" s="54"/>
      <c r="L67" s="54">
        <f t="shared" si="46"/>
        <v>36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66">
        <v>36.0</v>
      </c>
      <c r="X67" s="48"/>
      <c r="Y67" s="89"/>
      <c r="Z67" s="89"/>
      <c r="AA67" s="89"/>
      <c r="AB67" s="89"/>
      <c r="AC67" s="89"/>
    </row>
    <row r="68" ht="15.75" customHeight="1">
      <c r="A68" s="94"/>
      <c r="B68" s="127" t="s">
        <v>147</v>
      </c>
      <c r="C68" s="54">
        <v>8.0</v>
      </c>
      <c r="D68" s="54"/>
      <c r="E68" s="54"/>
      <c r="F68" s="54"/>
      <c r="G68" s="71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66"/>
      <c r="X68" s="54"/>
      <c r="Y68" s="89"/>
      <c r="Z68" s="89"/>
      <c r="AA68" s="89"/>
      <c r="AB68" s="89"/>
      <c r="AC68" s="89"/>
    </row>
    <row r="69" ht="15.75" customHeight="1">
      <c r="A69" s="91" t="s">
        <v>156</v>
      </c>
      <c r="B69" s="92" t="s">
        <v>157</v>
      </c>
      <c r="C69" s="83">
        <v>3.0</v>
      </c>
      <c r="D69" s="83"/>
      <c r="E69" s="83">
        <v>2.0</v>
      </c>
      <c r="F69" s="83"/>
      <c r="G69" s="123">
        <f t="shared" ref="G69:G73" si="48">I69+L69+M69+N69+O69</f>
        <v>258</v>
      </c>
      <c r="H69" s="84">
        <f>SUM(H70:H74)</f>
        <v>246</v>
      </c>
      <c r="I69" s="84">
        <f t="shared" ref="I69:X69" si="47">SUM(I70:I73)</f>
        <v>186</v>
      </c>
      <c r="J69" s="83">
        <f t="shared" si="47"/>
        <v>102</v>
      </c>
      <c r="K69" s="83">
        <f t="shared" si="47"/>
        <v>84</v>
      </c>
      <c r="L69" s="83">
        <f t="shared" si="47"/>
        <v>72</v>
      </c>
      <c r="M69" s="83">
        <f t="shared" si="47"/>
        <v>0</v>
      </c>
      <c r="N69" s="83">
        <f t="shared" si="47"/>
        <v>0</v>
      </c>
      <c r="O69" s="83">
        <f t="shared" si="47"/>
        <v>0</v>
      </c>
      <c r="P69" s="83">
        <f t="shared" si="47"/>
        <v>0</v>
      </c>
      <c r="Q69" s="83">
        <f t="shared" si="47"/>
        <v>0</v>
      </c>
      <c r="R69" s="83">
        <f t="shared" si="47"/>
        <v>0</v>
      </c>
      <c r="S69" s="83">
        <f t="shared" si="47"/>
        <v>0</v>
      </c>
      <c r="T69" s="83">
        <f t="shared" si="47"/>
        <v>0</v>
      </c>
      <c r="U69" s="83">
        <f t="shared" si="47"/>
        <v>0</v>
      </c>
      <c r="V69" s="83">
        <f t="shared" si="47"/>
        <v>74</v>
      </c>
      <c r="W69" s="85">
        <f t="shared" si="47"/>
        <v>184</v>
      </c>
      <c r="X69" s="86">
        <f t="shared" si="47"/>
        <v>41</v>
      </c>
      <c r="Y69" s="89"/>
      <c r="Z69" s="89"/>
      <c r="AA69" s="89"/>
      <c r="AB69" s="89"/>
      <c r="AC69" s="89"/>
    </row>
    <row r="70" ht="15.75" customHeight="1">
      <c r="A70" s="117" t="s">
        <v>158</v>
      </c>
      <c r="B70" s="87" t="s">
        <v>159</v>
      </c>
      <c r="C70" s="43">
        <v>8.0</v>
      </c>
      <c r="D70" s="43"/>
      <c r="E70" s="43"/>
      <c r="F70" s="43"/>
      <c r="G70" s="44">
        <f t="shared" si="48"/>
        <v>104</v>
      </c>
      <c r="H70" s="43">
        <v>96.0</v>
      </c>
      <c r="I70" s="43">
        <f t="shared" ref="I70:I71" si="49">SUM(P70:W70)</f>
        <v>104</v>
      </c>
      <c r="J70" s="43">
        <f t="shared" ref="J70:J71" si="50">I70-K70</f>
        <v>56</v>
      </c>
      <c r="K70" s="113">
        <v>48.0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>
        <v>44.0</v>
      </c>
      <c r="W70" s="45">
        <v>60.0</v>
      </c>
      <c r="X70" s="43">
        <v>41.0</v>
      </c>
      <c r="Y70" s="89"/>
      <c r="Z70" s="89"/>
      <c r="AA70" s="89"/>
      <c r="AB70" s="89"/>
      <c r="AC70" s="89"/>
    </row>
    <row r="71" ht="15.75" customHeight="1">
      <c r="A71" s="118" t="s">
        <v>160</v>
      </c>
      <c r="B71" s="88" t="s">
        <v>161</v>
      </c>
      <c r="C71" s="48">
        <v>8.0</v>
      </c>
      <c r="D71" s="48"/>
      <c r="E71" s="48"/>
      <c r="F71" s="48"/>
      <c r="G71" s="49">
        <f t="shared" si="48"/>
        <v>82</v>
      </c>
      <c r="H71" s="48">
        <v>78.0</v>
      </c>
      <c r="I71" s="48">
        <f t="shared" si="49"/>
        <v>82</v>
      </c>
      <c r="J71" s="48">
        <f t="shared" si="50"/>
        <v>46</v>
      </c>
      <c r="K71" s="102">
        <v>36.0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>
        <v>30.0</v>
      </c>
      <c r="W71" s="50">
        <v>52.0</v>
      </c>
      <c r="X71" s="48"/>
      <c r="Y71" s="89"/>
      <c r="Z71" s="89"/>
      <c r="AA71" s="89"/>
      <c r="AB71" s="89"/>
      <c r="AC71" s="89"/>
    </row>
    <row r="72" ht="15.75" customHeight="1">
      <c r="A72" s="118" t="s">
        <v>162</v>
      </c>
      <c r="B72" s="119" t="s">
        <v>135</v>
      </c>
      <c r="C72" s="48"/>
      <c r="D72" s="48"/>
      <c r="E72" s="48">
        <v>8.0</v>
      </c>
      <c r="F72" s="48"/>
      <c r="G72" s="49">
        <f t="shared" si="48"/>
        <v>36</v>
      </c>
      <c r="H72" s="48">
        <v>36.0</v>
      </c>
      <c r="I72" s="48"/>
      <c r="J72" s="48"/>
      <c r="K72" s="48"/>
      <c r="L72" s="54">
        <f t="shared" ref="L72:L73" si="51">SUM(R72:W72)</f>
        <v>36</v>
      </c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50">
        <v>36.0</v>
      </c>
      <c r="X72" s="48"/>
      <c r="Y72" s="89"/>
      <c r="Z72" s="89"/>
      <c r="AA72" s="89"/>
      <c r="AB72" s="89"/>
      <c r="AC72" s="89"/>
    </row>
    <row r="73" ht="15.75" customHeight="1">
      <c r="A73" s="120" t="s">
        <v>163</v>
      </c>
      <c r="B73" s="127" t="s">
        <v>164</v>
      </c>
      <c r="C73" s="54"/>
      <c r="D73" s="54"/>
      <c r="E73" s="54">
        <v>8.0</v>
      </c>
      <c r="F73" s="54"/>
      <c r="G73" s="71">
        <f t="shared" si="48"/>
        <v>36</v>
      </c>
      <c r="H73" s="54">
        <v>36.0</v>
      </c>
      <c r="I73" s="54"/>
      <c r="J73" s="54"/>
      <c r="K73" s="54"/>
      <c r="L73" s="54">
        <f t="shared" si="51"/>
        <v>36</v>
      </c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66">
        <v>36.0</v>
      </c>
      <c r="X73" s="48"/>
      <c r="Y73" s="89"/>
      <c r="Z73" s="89"/>
      <c r="AA73" s="89"/>
      <c r="AB73" s="89"/>
      <c r="AC73" s="89"/>
    </row>
    <row r="74" ht="15.75" customHeight="1">
      <c r="A74" s="120"/>
      <c r="B74" s="127" t="s">
        <v>165</v>
      </c>
      <c r="C74" s="54">
        <v>8.0</v>
      </c>
      <c r="D74" s="54"/>
      <c r="E74" s="54"/>
      <c r="F74" s="54"/>
      <c r="G74" s="71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66"/>
      <c r="X74" s="54"/>
      <c r="Y74" s="89"/>
      <c r="Z74" s="89"/>
      <c r="AA74" s="89"/>
      <c r="AB74" s="89"/>
      <c r="AC74" s="89"/>
    </row>
    <row r="75" ht="15.75" customHeight="1">
      <c r="A75" s="91" t="s">
        <v>166</v>
      </c>
      <c r="B75" s="92" t="s">
        <v>167</v>
      </c>
      <c r="C75" s="83">
        <v>2.0</v>
      </c>
      <c r="D75" s="100">
        <v>2.0</v>
      </c>
      <c r="E75" s="83"/>
      <c r="F75" s="83"/>
      <c r="G75" s="38">
        <f t="shared" ref="G75:G78" si="53">I75+L75+M75+N75+O75</f>
        <v>473</v>
      </c>
      <c r="H75" s="84">
        <f>SUM(H76:H80)</f>
        <v>617</v>
      </c>
      <c r="I75" s="84">
        <f t="shared" ref="I75:X75" si="52">SUM(I76:I78)</f>
        <v>221</v>
      </c>
      <c r="J75" s="83">
        <f t="shared" si="52"/>
        <v>157</v>
      </c>
      <c r="K75" s="83">
        <f t="shared" si="52"/>
        <v>64</v>
      </c>
      <c r="L75" s="83">
        <f t="shared" si="52"/>
        <v>252</v>
      </c>
      <c r="M75" s="83">
        <f t="shared" si="52"/>
        <v>0</v>
      </c>
      <c r="N75" s="83">
        <f t="shared" si="52"/>
        <v>0</v>
      </c>
      <c r="O75" s="83">
        <f t="shared" si="52"/>
        <v>0</v>
      </c>
      <c r="P75" s="83">
        <f t="shared" si="52"/>
        <v>0</v>
      </c>
      <c r="Q75" s="83">
        <f t="shared" si="52"/>
        <v>0</v>
      </c>
      <c r="R75" s="83">
        <f t="shared" si="52"/>
        <v>197</v>
      </c>
      <c r="S75" s="83">
        <f t="shared" si="52"/>
        <v>276</v>
      </c>
      <c r="T75" s="83">
        <f t="shared" si="52"/>
        <v>0</v>
      </c>
      <c r="U75" s="83">
        <f t="shared" si="52"/>
        <v>0</v>
      </c>
      <c r="V75" s="83">
        <f t="shared" si="52"/>
        <v>0</v>
      </c>
      <c r="W75" s="85">
        <f t="shared" si="52"/>
        <v>0</v>
      </c>
      <c r="X75" s="86">
        <f t="shared" si="52"/>
        <v>373</v>
      </c>
      <c r="Y75" s="89"/>
      <c r="Z75" s="89"/>
      <c r="AA75" s="89"/>
      <c r="AB75" s="89"/>
      <c r="AC75" s="89"/>
    </row>
    <row r="76" ht="15.75" customHeight="1">
      <c r="A76" s="117" t="s">
        <v>168</v>
      </c>
      <c r="B76" s="87" t="s">
        <v>169</v>
      </c>
      <c r="C76" s="43">
        <v>4.0</v>
      </c>
      <c r="D76" s="128"/>
      <c r="E76" s="43"/>
      <c r="F76" s="43"/>
      <c r="G76" s="44">
        <f t="shared" si="53"/>
        <v>221</v>
      </c>
      <c r="H76" s="43">
        <v>221.0</v>
      </c>
      <c r="I76" s="43">
        <f>SUM(P76:W76)</f>
        <v>221</v>
      </c>
      <c r="J76" s="43">
        <f>I76-K76</f>
        <v>157</v>
      </c>
      <c r="K76" s="113">
        <v>64.0</v>
      </c>
      <c r="L76" s="43"/>
      <c r="M76" s="43"/>
      <c r="N76" s="43"/>
      <c r="O76" s="43"/>
      <c r="P76" s="43"/>
      <c r="Q76" s="43"/>
      <c r="R76" s="43">
        <v>161.0</v>
      </c>
      <c r="S76" s="43">
        <v>60.0</v>
      </c>
      <c r="T76" s="43"/>
      <c r="U76" s="43"/>
      <c r="V76" s="43"/>
      <c r="W76" s="45"/>
      <c r="X76" s="43">
        <v>121.0</v>
      </c>
      <c r="Y76" s="89"/>
      <c r="Z76" s="89"/>
      <c r="AA76" s="89"/>
      <c r="AB76" s="89"/>
      <c r="AC76" s="89"/>
    </row>
    <row r="77" ht="15.75" customHeight="1">
      <c r="A77" s="118" t="s">
        <v>170</v>
      </c>
      <c r="B77" s="51" t="s">
        <v>135</v>
      </c>
      <c r="C77" s="48"/>
      <c r="D77" s="103" t="s">
        <v>171</v>
      </c>
      <c r="E77" s="48"/>
      <c r="F77" s="48"/>
      <c r="G77" s="49">
        <f t="shared" si="53"/>
        <v>180</v>
      </c>
      <c r="H77" s="48">
        <v>180.0</v>
      </c>
      <c r="I77" s="48"/>
      <c r="J77" s="48"/>
      <c r="K77" s="48"/>
      <c r="L77" s="48">
        <f t="shared" ref="L77:L78" si="54">SUM(R77:W77)</f>
        <v>180</v>
      </c>
      <c r="M77" s="48"/>
      <c r="N77" s="48"/>
      <c r="O77" s="48"/>
      <c r="P77" s="48"/>
      <c r="Q77" s="48"/>
      <c r="R77" s="48">
        <v>36.0</v>
      </c>
      <c r="S77" s="48">
        <v>144.0</v>
      </c>
      <c r="T77" s="48"/>
      <c r="U77" s="48"/>
      <c r="V77" s="48"/>
      <c r="W77" s="50"/>
      <c r="X77" s="48">
        <v>180.0</v>
      </c>
      <c r="Y77" s="89"/>
      <c r="Z77" s="89"/>
      <c r="AA77" s="89"/>
      <c r="AB77" s="89"/>
      <c r="AC77" s="89"/>
    </row>
    <row r="78" ht="15.75" customHeight="1">
      <c r="A78" s="118" t="s">
        <v>172</v>
      </c>
      <c r="B78" s="119" t="s">
        <v>137</v>
      </c>
      <c r="C78" s="48"/>
      <c r="D78" s="103" t="s">
        <v>171</v>
      </c>
      <c r="E78" s="48"/>
      <c r="F78" s="48"/>
      <c r="G78" s="49">
        <f t="shared" si="53"/>
        <v>72</v>
      </c>
      <c r="H78" s="48">
        <v>72.0</v>
      </c>
      <c r="I78" s="48"/>
      <c r="J78" s="48"/>
      <c r="K78" s="48"/>
      <c r="L78" s="48">
        <f t="shared" si="54"/>
        <v>72</v>
      </c>
      <c r="M78" s="48"/>
      <c r="N78" s="48"/>
      <c r="O78" s="48"/>
      <c r="P78" s="48"/>
      <c r="Q78" s="48"/>
      <c r="R78" s="48"/>
      <c r="S78" s="48">
        <v>72.0</v>
      </c>
      <c r="T78" s="48"/>
      <c r="U78" s="48"/>
      <c r="V78" s="48"/>
      <c r="W78" s="50"/>
      <c r="X78" s="48">
        <v>72.0</v>
      </c>
      <c r="Y78" s="89"/>
      <c r="Z78" s="89"/>
      <c r="AA78" s="89"/>
      <c r="AB78" s="89"/>
      <c r="AC78" s="89"/>
    </row>
    <row r="79" ht="15.75" customHeight="1">
      <c r="A79" s="118"/>
      <c r="B79" s="119" t="s">
        <v>147</v>
      </c>
      <c r="C79" s="48">
        <v>4.0</v>
      </c>
      <c r="D79" s="48"/>
      <c r="E79" s="48"/>
      <c r="F79" s="48"/>
      <c r="G79" s="49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50"/>
      <c r="X79" s="48"/>
      <c r="Y79" s="89"/>
      <c r="Z79" s="89"/>
      <c r="AA79" s="89"/>
      <c r="AB79" s="89"/>
      <c r="AC79" s="89"/>
    </row>
    <row r="80" ht="15.75" customHeight="1">
      <c r="A80" s="118"/>
      <c r="B80" s="129" t="s">
        <v>173</v>
      </c>
      <c r="C80" s="54"/>
      <c r="D80" s="54">
        <v>8.0</v>
      </c>
      <c r="E80" s="54"/>
      <c r="F80" s="54"/>
      <c r="G80" s="71">
        <f>L80</f>
        <v>144</v>
      </c>
      <c r="H80" s="54">
        <v>144.0</v>
      </c>
      <c r="I80" s="54"/>
      <c r="J80" s="54"/>
      <c r="K80" s="54"/>
      <c r="L80" s="54">
        <f>W80</f>
        <v>144</v>
      </c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66">
        <v>144.0</v>
      </c>
      <c r="X80" s="54">
        <v>144.0</v>
      </c>
      <c r="Y80" s="89"/>
      <c r="Z80" s="89"/>
      <c r="AA80" s="89"/>
      <c r="AB80" s="89"/>
      <c r="AC80" s="89"/>
    </row>
    <row r="81" ht="15.75" customHeight="1">
      <c r="A81" s="130"/>
      <c r="B81" s="131" t="s">
        <v>6</v>
      </c>
      <c r="C81" s="132">
        <f t="shared" ref="C81:F81" si="55">C6+C24</f>
        <v>18</v>
      </c>
      <c r="D81" s="132">
        <f t="shared" si="55"/>
        <v>32</v>
      </c>
      <c r="E81" s="132">
        <f t="shared" si="55"/>
        <v>10</v>
      </c>
      <c r="F81" s="132">
        <f t="shared" si="55"/>
        <v>3</v>
      </c>
      <c r="G81" s="133">
        <f>G6+G25+G31+G35+G51+G57+G63+G69+G75+G80</f>
        <v>5472</v>
      </c>
      <c r="H81" s="133">
        <f>H24+H6</f>
        <v>3328</v>
      </c>
      <c r="I81" s="133">
        <f t="shared" ref="I81:X81" si="56">I6+I24</f>
        <v>3996</v>
      </c>
      <c r="J81" s="133">
        <f t="shared" si="56"/>
        <v>1956</v>
      </c>
      <c r="K81" s="133">
        <f t="shared" si="56"/>
        <v>2023</v>
      </c>
      <c r="L81" s="133">
        <f t="shared" si="56"/>
        <v>1368</v>
      </c>
      <c r="M81" s="133">
        <f t="shared" si="56"/>
        <v>90</v>
      </c>
      <c r="N81" s="133">
        <f t="shared" si="56"/>
        <v>0</v>
      </c>
      <c r="O81" s="133">
        <f t="shared" si="56"/>
        <v>18</v>
      </c>
      <c r="P81" s="133">
        <f t="shared" si="56"/>
        <v>612</v>
      </c>
      <c r="Q81" s="133">
        <f t="shared" si="56"/>
        <v>792</v>
      </c>
      <c r="R81" s="133">
        <f t="shared" si="56"/>
        <v>612</v>
      </c>
      <c r="S81" s="133">
        <f t="shared" si="56"/>
        <v>828</v>
      </c>
      <c r="T81" s="133">
        <f t="shared" si="56"/>
        <v>576</v>
      </c>
      <c r="U81" s="133">
        <f t="shared" si="56"/>
        <v>864</v>
      </c>
      <c r="V81" s="133">
        <f t="shared" si="56"/>
        <v>576</v>
      </c>
      <c r="W81" s="134">
        <f t="shared" si="56"/>
        <v>612</v>
      </c>
      <c r="X81" s="135">
        <f t="shared" si="56"/>
        <v>1296</v>
      </c>
      <c r="Y81" s="112"/>
      <c r="Z81" s="89"/>
      <c r="AA81" s="89"/>
      <c r="AB81" s="89"/>
      <c r="AC81" s="89"/>
    </row>
    <row r="82" ht="15.75" customHeight="1">
      <c r="A82" s="48"/>
      <c r="B82" s="136" t="s">
        <v>174</v>
      </c>
      <c r="C82" s="137"/>
      <c r="D82" s="12"/>
      <c r="E82" s="13"/>
      <c r="F82" s="138"/>
      <c r="G82" s="43">
        <v>108.0</v>
      </c>
      <c r="H82" s="43"/>
      <c r="I82" s="43">
        <f t="shared" ref="I82:I85" si="57">SUM(P82:W82)</f>
        <v>108</v>
      </c>
      <c r="J82" s="43"/>
      <c r="K82" s="43"/>
      <c r="L82" s="43"/>
      <c r="M82" s="43"/>
      <c r="N82" s="43"/>
      <c r="O82" s="43"/>
      <c r="P82" s="43"/>
      <c r="Q82" s="43">
        <v>30.0</v>
      </c>
      <c r="R82" s="43"/>
      <c r="S82" s="43">
        <v>12.0</v>
      </c>
      <c r="T82" s="43">
        <v>12.0</v>
      </c>
      <c r="U82" s="43">
        <v>12.0</v>
      </c>
      <c r="V82" s="43">
        <v>12.0</v>
      </c>
      <c r="W82" s="45">
        <v>30.0</v>
      </c>
      <c r="X82" s="43"/>
      <c r="Y82" s="89"/>
      <c r="Z82" s="89"/>
      <c r="AA82" s="89"/>
      <c r="AB82" s="89"/>
      <c r="AC82" s="89"/>
    </row>
    <row r="83" ht="15.75" customHeight="1">
      <c r="A83" s="48"/>
      <c r="B83" s="139" t="s">
        <v>175</v>
      </c>
      <c r="C83" s="140"/>
      <c r="D83" s="6"/>
      <c r="E83" s="7"/>
      <c r="F83" s="141"/>
      <c r="G83" s="48">
        <f>W83</f>
        <v>216</v>
      </c>
      <c r="H83" s="43"/>
      <c r="I83" s="43">
        <f t="shared" si="57"/>
        <v>216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50">
        <v>216.0</v>
      </c>
      <c r="X83" s="48"/>
      <c r="Y83" s="89"/>
      <c r="Z83" s="89"/>
      <c r="AA83" s="89"/>
      <c r="AB83" s="89"/>
      <c r="AC83" s="89"/>
    </row>
    <row r="84" ht="15.75" customHeight="1">
      <c r="A84" s="48"/>
      <c r="B84" s="139" t="s">
        <v>176</v>
      </c>
      <c r="C84" s="140"/>
      <c r="D84" s="6"/>
      <c r="E84" s="7"/>
      <c r="F84" s="141"/>
      <c r="G84" s="48">
        <v>144.0</v>
      </c>
      <c r="H84" s="43"/>
      <c r="I84" s="43">
        <f t="shared" si="57"/>
        <v>144</v>
      </c>
      <c r="J84" s="48"/>
      <c r="K84" s="48"/>
      <c r="L84" s="48"/>
      <c r="M84" s="48"/>
      <c r="N84" s="48"/>
      <c r="O84" s="48"/>
      <c r="P84" s="48"/>
      <c r="Q84" s="48">
        <v>42.0</v>
      </c>
      <c r="R84" s="48"/>
      <c r="S84" s="48">
        <v>24.0</v>
      </c>
      <c r="T84" s="48">
        <v>24.0</v>
      </c>
      <c r="U84" s="48">
        <v>24.0</v>
      </c>
      <c r="V84" s="48">
        <v>24.0</v>
      </c>
      <c r="W84" s="50">
        <v>6.0</v>
      </c>
      <c r="X84" s="48"/>
      <c r="Y84" s="89"/>
      <c r="Z84" s="89"/>
      <c r="AA84" s="89"/>
      <c r="AB84" s="89"/>
      <c r="AC84" s="89"/>
    </row>
    <row r="85" ht="15.75" customHeight="1">
      <c r="A85" s="48"/>
      <c r="B85" s="142" t="s">
        <v>20</v>
      </c>
      <c r="C85" s="140"/>
      <c r="D85" s="6"/>
      <c r="E85" s="7"/>
      <c r="F85" s="141"/>
      <c r="G85" s="48"/>
      <c r="H85" s="43"/>
      <c r="I85" s="43">
        <f t="shared" si="57"/>
        <v>18</v>
      </c>
      <c r="J85" s="48"/>
      <c r="K85" s="48"/>
      <c r="L85" s="48"/>
      <c r="M85" s="48"/>
      <c r="N85" s="48"/>
      <c r="O85" s="48"/>
      <c r="P85" s="48"/>
      <c r="Q85" s="48"/>
      <c r="R85" s="48">
        <v>2.0</v>
      </c>
      <c r="S85" s="48"/>
      <c r="T85" s="48">
        <v>4.0</v>
      </c>
      <c r="U85" s="48">
        <v>4.0</v>
      </c>
      <c r="V85" s="48">
        <v>4.0</v>
      </c>
      <c r="W85" s="50">
        <v>4.0</v>
      </c>
      <c r="X85" s="48"/>
      <c r="Y85" s="89"/>
      <c r="Z85" s="89"/>
      <c r="AA85" s="89"/>
      <c r="AB85" s="89"/>
      <c r="AC85" s="89"/>
    </row>
    <row r="86" ht="15.75" customHeight="1">
      <c r="A86" s="54"/>
      <c r="B86" s="143" t="s">
        <v>8</v>
      </c>
      <c r="C86" s="144"/>
      <c r="D86" s="3"/>
      <c r="E86" s="4"/>
      <c r="F86" s="145"/>
      <c r="G86" s="54">
        <f>G81+G84-I85</f>
        <v>5598</v>
      </c>
      <c r="H86" s="114"/>
      <c r="I86" s="114"/>
      <c r="J86" s="54"/>
      <c r="K86" s="54"/>
      <c r="L86" s="54"/>
      <c r="M86" s="54"/>
      <c r="N86" s="54"/>
      <c r="O86" s="54"/>
      <c r="P86" s="54">
        <f t="shared" ref="P86:W86" si="58">P81+P84-P85</f>
        <v>612</v>
      </c>
      <c r="Q86" s="54">
        <f t="shared" si="58"/>
        <v>834</v>
      </c>
      <c r="R86" s="54">
        <f t="shared" si="58"/>
        <v>610</v>
      </c>
      <c r="S86" s="54">
        <f t="shared" si="58"/>
        <v>852</v>
      </c>
      <c r="T86" s="54">
        <f t="shared" si="58"/>
        <v>596</v>
      </c>
      <c r="U86" s="54">
        <f t="shared" si="58"/>
        <v>884</v>
      </c>
      <c r="V86" s="54">
        <f t="shared" si="58"/>
        <v>596</v>
      </c>
      <c r="W86" s="66">
        <f t="shared" si="58"/>
        <v>614</v>
      </c>
      <c r="X86" s="54"/>
      <c r="Y86" s="89"/>
      <c r="Z86" s="89"/>
      <c r="AA86" s="89"/>
      <c r="AB86" s="89"/>
      <c r="AC86" s="89"/>
    </row>
    <row r="87" ht="15.75" customHeight="1">
      <c r="A87" s="146"/>
      <c r="B87" s="147" t="s">
        <v>177</v>
      </c>
      <c r="C87" s="148"/>
      <c r="D87" s="148"/>
      <c r="E87" s="149"/>
      <c r="F87" s="150"/>
      <c r="G87" s="151">
        <f>G81+G82+G83+G84</f>
        <v>5940</v>
      </c>
      <c r="H87" s="151">
        <f>H81</f>
        <v>3328</v>
      </c>
      <c r="I87" s="151">
        <f t="shared" ref="I87:O87" si="59">SUM(I81:I86)</f>
        <v>4482</v>
      </c>
      <c r="J87" s="151">
        <f t="shared" si="59"/>
        <v>1956</v>
      </c>
      <c r="K87" s="151">
        <f t="shared" si="59"/>
        <v>2023</v>
      </c>
      <c r="L87" s="151">
        <f t="shared" si="59"/>
        <v>1368</v>
      </c>
      <c r="M87" s="151">
        <f t="shared" si="59"/>
        <v>90</v>
      </c>
      <c r="N87" s="151">
        <f t="shared" si="59"/>
        <v>0</v>
      </c>
      <c r="O87" s="151">
        <f t="shared" si="59"/>
        <v>18</v>
      </c>
      <c r="P87" s="151">
        <f t="shared" ref="P87:X87" si="60">SUM(P81:P84)</f>
        <v>612</v>
      </c>
      <c r="Q87" s="151">
        <f t="shared" si="60"/>
        <v>864</v>
      </c>
      <c r="R87" s="151">
        <f t="shared" si="60"/>
        <v>612</v>
      </c>
      <c r="S87" s="151">
        <f t="shared" si="60"/>
        <v>864</v>
      </c>
      <c r="T87" s="151">
        <f t="shared" si="60"/>
        <v>612</v>
      </c>
      <c r="U87" s="151">
        <f t="shared" si="60"/>
        <v>900</v>
      </c>
      <c r="V87" s="151">
        <f t="shared" si="60"/>
        <v>612</v>
      </c>
      <c r="W87" s="152">
        <f t="shared" si="60"/>
        <v>864</v>
      </c>
      <c r="X87" s="153">
        <f t="shared" si="60"/>
        <v>1296</v>
      </c>
      <c r="Y87" s="89"/>
      <c r="Z87" s="89"/>
      <c r="AA87" s="89"/>
      <c r="AB87" s="89"/>
      <c r="AC87" s="89"/>
    </row>
    <row r="88" ht="15.75" customHeight="1">
      <c r="A88" s="154" t="s">
        <v>174</v>
      </c>
      <c r="B88" s="12"/>
      <c r="C88" s="12"/>
      <c r="D88" s="12"/>
      <c r="E88" s="13"/>
      <c r="F88" s="155"/>
      <c r="G88" s="43"/>
      <c r="H88" s="43"/>
      <c r="I88" s="43" t="s">
        <v>178</v>
      </c>
      <c r="J88" s="43"/>
      <c r="K88" s="43"/>
      <c r="L88" s="43"/>
      <c r="M88" s="43"/>
      <c r="N88" s="43"/>
      <c r="O88" s="43"/>
      <c r="P88" s="43"/>
      <c r="Q88" s="43" t="s">
        <v>179</v>
      </c>
      <c r="R88" s="43"/>
      <c r="S88" s="43" t="s">
        <v>180</v>
      </c>
      <c r="T88" s="43" t="s">
        <v>180</v>
      </c>
      <c r="U88" s="43" t="s">
        <v>180</v>
      </c>
      <c r="V88" s="43" t="s">
        <v>180</v>
      </c>
      <c r="W88" s="45" t="s">
        <v>180</v>
      </c>
      <c r="X88" s="43"/>
      <c r="Y88" s="89"/>
      <c r="Z88" s="112"/>
      <c r="AA88" s="89"/>
      <c r="AB88" s="89"/>
      <c r="AC88" s="89"/>
    </row>
    <row r="89" ht="54.0" customHeight="1">
      <c r="A89" s="156" t="s">
        <v>181</v>
      </c>
      <c r="B89" s="6"/>
      <c r="C89" s="6"/>
      <c r="D89" s="6"/>
      <c r="E89" s="7"/>
      <c r="F89" s="157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50" t="s">
        <v>182</v>
      </c>
      <c r="X89" s="48"/>
      <c r="Y89" s="89"/>
      <c r="Z89" s="89"/>
      <c r="AA89" s="89"/>
      <c r="AB89" s="89"/>
      <c r="AC89" s="89"/>
    </row>
    <row r="90" ht="15.75" customHeight="1">
      <c r="A90" s="158"/>
      <c r="B90" s="159"/>
      <c r="C90" s="159"/>
      <c r="D90" s="159"/>
      <c r="E90" s="160"/>
      <c r="F90" s="161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3"/>
      <c r="X90" s="164"/>
      <c r="Y90" s="89"/>
      <c r="Z90" s="89"/>
      <c r="AA90" s="89"/>
      <c r="AB90" s="89"/>
      <c r="AC90" s="89"/>
    </row>
    <row r="91" ht="15.75" customHeight="1">
      <c r="A91" s="144"/>
      <c r="B91" s="3"/>
      <c r="C91" s="3"/>
      <c r="D91" s="3"/>
      <c r="E91" s="3"/>
      <c r="F91" s="3"/>
      <c r="G91" s="3"/>
      <c r="H91" s="3"/>
      <c r="I91" s="3"/>
      <c r="J91" s="165" t="s">
        <v>183</v>
      </c>
      <c r="K91" s="6"/>
      <c r="L91" s="6"/>
      <c r="M91" s="6"/>
      <c r="N91" s="7"/>
      <c r="O91" s="166">
        <f t="shared" ref="O91:O96" si="62">SUM(P91:W91)</f>
        <v>4104</v>
      </c>
      <c r="P91" s="48">
        <f>P6+P25+P31+P35+P52+P53+P58+P59+P64+P65+P70+P71+P76+P85</f>
        <v>612</v>
      </c>
      <c r="Q91" s="48">
        <f t="shared" ref="Q91:W91" si="61">Q6+Q25+Q31+Q35+Q52+Q53+Q58+Q59+Q64+Q65+Q70+Q71+Q76</f>
        <v>792</v>
      </c>
      <c r="R91" s="48">
        <f t="shared" si="61"/>
        <v>576</v>
      </c>
      <c r="S91" s="48">
        <f t="shared" si="61"/>
        <v>540</v>
      </c>
      <c r="T91" s="48">
        <f t="shared" si="61"/>
        <v>504</v>
      </c>
      <c r="U91" s="48">
        <f t="shared" si="61"/>
        <v>432</v>
      </c>
      <c r="V91" s="48">
        <f t="shared" si="61"/>
        <v>324</v>
      </c>
      <c r="W91" s="50">
        <f t="shared" si="61"/>
        <v>324</v>
      </c>
      <c r="X91" s="48"/>
      <c r="Y91" s="89"/>
      <c r="Z91" s="89"/>
      <c r="AA91" s="89"/>
      <c r="AB91" s="89"/>
      <c r="AC91" s="89"/>
    </row>
    <row r="92" ht="15.75" customHeight="1">
      <c r="A92" s="167"/>
      <c r="J92" s="165" t="s">
        <v>184</v>
      </c>
      <c r="K92" s="6"/>
      <c r="L92" s="6"/>
      <c r="M92" s="6"/>
      <c r="N92" s="7"/>
      <c r="O92" s="168">
        <f t="shared" si="62"/>
        <v>720</v>
      </c>
      <c r="P92" s="48">
        <f t="shared" ref="P92:W92" si="63">P54+P60+P66+P72+P77</f>
        <v>0</v>
      </c>
      <c r="Q92" s="48">
        <f t="shared" si="63"/>
        <v>0</v>
      </c>
      <c r="R92" s="48">
        <f t="shared" si="63"/>
        <v>36</v>
      </c>
      <c r="S92" s="48">
        <f t="shared" si="63"/>
        <v>216</v>
      </c>
      <c r="T92" s="48">
        <f t="shared" si="63"/>
        <v>72</v>
      </c>
      <c r="U92" s="48">
        <f t="shared" si="63"/>
        <v>216</v>
      </c>
      <c r="V92" s="48">
        <f t="shared" si="63"/>
        <v>108</v>
      </c>
      <c r="W92" s="50">
        <f t="shared" si="63"/>
        <v>72</v>
      </c>
      <c r="X92" s="48"/>
      <c r="Y92" s="89"/>
      <c r="Z92" s="89"/>
      <c r="AA92" s="89"/>
      <c r="AB92" s="89"/>
      <c r="AC92" s="89"/>
    </row>
    <row r="93" ht="15.75" customHeight="1">
      <c r="A93" s="167"/>
      <c r="J93" s="169" t="s">
        <v>185</v>
      </c>
      <c r="K93" s="3"/>
      <c r="L93" s="3"/>
      <c r="M93" s="3"/>
      <c r="N93" s="4"/>
      <c r="O93" s="170">
        <f t="shared" si="62"/>
        <v>648</v>
      </c>
      <c r="P93" s="54">
        <f t="shared" ref="P93:W93" si="64">P55+P61+P67+P73+P78+P80</f>
        <v>0</v>
      </c>
      <c r="Q93" s="54">
        <f t="shared" si="64"/>
        <v>0</v>
      </c>
      <c r="R93" s="54">
        <f t="shared" si="64"/>
        <v>0</v>
      </c>
      <c r="S93" s="54">
        <f t="shared" si="64"/>
        <v>72</v>
      </c>
      <c r="T93" s="54">
        <f t="shared" si="64"/>
        <v>0</v>
      </c>
      <c r="U93" s="54">
        <f t="shared" si="64"/>
        <v>216</v>
      </c>
      <c r="V93" s="54">
        <f t="shared" si="64"/>
        <v>144</v>
      </c>
      <c r="W93" s="66">
        <f t="shared" si="64"/>
        <v>216</v>
      </c>
      <c r="X93" s="54"/>
      <c r="Y93" s="89"/>
      <c r="Z93" s="89"/>
      <c r="AA93" s="89"/>
      <c r="AB93" s="89"/>
      <c r="AC93" s="89"/>
    </row>
    <row r="94" ht="15.75" customHeight="1">
      <c r="A94" s="167"/>
      <c r="J94" s="171" t="s">
        <v>186</v>
      </c>
      <c r="K94" s="172"/>
      <c r="L94" s="172"/>
      <c r="M94" s="172"/>
      <c r="N94" s="173"/>
      <c r="O94" s="174">
        <f t="shared" si="62"/>
        <v>18</v>
      </c>
      <c r="P94" s="175"/>
      <c r="Q94" s="175">
        <v>5.0</v>
      </c>
      <c r="R94" s="175"/>
      <c r="S94" s="175">
        <v>2.0</v>
      </c>
      <c r="T94" s="175">
        <v>2.0</v>
      </c>
      <c r="U94" s="175">
        <v>2.0</v>
      </c>
      <c r="V94" s="175">
        <v>2.0</v>
      </c>
      <c r="W94" s="176">
        <v>5.0</v>
      </c>
      <c r="X94" s="177"/>
      <c r="Y94" s="89"/>
      <c r="Z94" s="89"/>
      <c r="AA94" s="89"/>
      <c r="AB94" s="89"/>
      <c r="AC94" s="89"/>
    </row>
    <row r="95" ht="36.0" customHeight="1">
      <c r="A95" s="167"/>
      <c r="J95" s="178" t="s">
        <v>187</v>
      </c>
      <c r="K95" s="6"/>
      <c r="L95" s="6"/>
      <c r="M95" s="6"/>
      <c r="N95" s="7"/>
      <c r="O95" s="170">
        <f t="shared" si="62"/>
        <v>30</v>
      </c>
      <c r="P95" s="48">
        <v>1.0</v>
      </c>
      <c r="Q95" s="48">
        <v>8.0</v>
      </c>
      <c r="R95" s="48">
        <v>3.0</v>
      </c>
      <c r="S95" s="103">
        <v>5.0</v>
      </c>
      <c r="T95" s="48">
        <v>2.0</v>
      </c>
      <c r="U95" s="48">
        <v>5.0</v>
      </c>
      <c r="V95" s="48">
        <v>2.0</v>
      </c>
      <c r="W95" s="50">
        <v>4.0</v>
      </c>
      <c r="X95" s="179"/>
      <c r="Y95" s="89"/>
      <c r="Z95" s="89"/>
      <c r="AA95" s="89"/>
      <c r="AB95" s="89"/>
      <c r="AC95" s="89"/>
    </row>
    <row r="96" ht="31.5" customHeight="1">
      <c r="A96" s="11"/>
      <c r="B96" s="12"/>
      <c r="C96" s="12"/>
      <c r="D96" s="12"/>
      <c r="E96" s="12"/>
      <c r="F96" s="12"/>
      <c r="G96" s="12"/>
      <c r="H96" s="12"/>
      <c r="I96" s="12"/>
      <c r="J96" s="180" t="s">
        <v>188</v>
      </c>
      <c r="K96" s="181"/>
      <c r="L96" s="181"/>
      <c r="M96" s="181"/>
      <c r="N96" s="182"/>
      <c r="O96" s="183">
        <f t="shared" si="62"/>
        <v>8</v>
      </c>
      <c r="P96" s="184"/>
      <c r="Q96" s="184"/>
      <c r="R96" s="184">
        <v>2.0</v>
      </c>
      <c r="S96" s="184"/>
      <c r="T96" s="184">
        <v>1.0</v>
      </c>
      <c r="U96" s="184"/>
      <c r="V96" s="184"/>
      <c r="W96" s="185">
        <v>5.0</v>
      </c>
      <c r="X96" s="186"/>
      <c r="Y96" s="89"/>
      <c r="Z96" s="89"/>
      <c r="AA96" s="89"/>
      <c r="AB96" s="89"/>
      <c r="AC96" s="89"/>
    </row>
    <row r="97" ht="15.7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Y97" s="89"/>
      <c r="Z97" s="89"/>
      <c r="AA97" s="89"/>
      <c r="AB97" s="89"/>
      <c r="AC97" s="89"/>
    </row>
    <row r="98" ht="15.7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Y98" s="89"/>
      <c r="Z98" s="89"/>
      <c r="AA98" s="89"/>
      <c r="AB98" s="89"/>
      <c r="AC98" s="89"/>
    </row>
    <row r="99" ht="15.7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Y99" s="89"/>
      <c r="Z99" s="89"/>
      <c r="AA99" s="89"/>
      <c r="AB99" s="89"/>
      <c r="AC99" s="89"/>
    </row>
    <row r="100" ht="15.7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Y100" s="89"/>
      <c r="Z100" s="89"/>
      <c r="AA100" s="89"/>
      <c r="AB100" s="89"/>
      <c r="AC100" s="89"/>
    </row>
    <row r="101" ht="15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Y101" s="89"/>
      <c r="Z101" s="89"/>
      <c r="AA101" s="89"/>
      <c r="AB101" s="89"/>
      <c r="AC101" s="89"/>
    </row>
    <row r="102" ht="15.7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Y102" s="89"/>
      <c r="Z102" s="89"/>
      <c r="AA102" s="89"/>
      <c r="AB102" s="89"/>
      <c r="AC102" s="89"/>
    </row>
    <row r="103" ht="15.7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Y103" s="89"/>
      <c r="Z103" s="89"/>
      <c r="AA103" s="89"/>
      <c r="AB103" s="89"/>
      <c r="AC103" s="89"/>
    </row>
    <row r="104" ht="15.7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Y104" s="89"/>
      <c r="Z104" s="89"/>
      <c r="AA104" s="89"/>
      <c r="AB104" s="89"/>
      <c r="AC104" s="89"/>
    </row>
    <row r="105" ht="15.7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Y105" s="89"/>
      <c r="Z105" s="89"/>
      <c r="AA105" s="89"/>
      <c r="AB105" s="89"/>
      <c r="AC105" s="89"/>
    </row>
    <row r="106" ht="15.7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Y106" s="89"/>
      <c r="Z106" s="89"/>
      <c r="AA106" s="89"/>
      <c r="AB106" s="89"/>
      <c r="AC106" s="89"/>
    </row>
    <row r="107" ht="15.7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Y107" s="89"/>
      <c r="Z107" s="89"/>
      <c r="AA107" s="89"/>
      <c r="AB107" s="89"/>
      <c r="AC107" s="89"/>
    </row>
    <row r="108" ht="15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Y108" s="89"/>
      <c r="Z108" s="89"/>
      <c r="AA108" s="89"/>
      <c r="AB108" s="89"/>
      <c r="AC108" s="89"/>
    </row>
    <row r="109" ht="15.7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Y109" s="89"/>
      <c r="Z109" s="89"/>
      <c r="AA109" s="89"/>
      <c r="AB109" s="89"/>
      <c r="AC109" s="89"/>
    </row>
    <row r="110" ht="15.7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Y110" s="89"/>
      <c r="Z110" s="89"/>
      <c r="AA110" s="89"/>
      <c r="AB110" s="89"/>
      <c r="AC110" s="89"/>
    </row>
    <row r="111" ht="15.7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Y111" s="89"/>
      <c r="Z111" s="89"/>
      <c r="AA111" s="89"/>
      <c r="AB111" s="89"/>
      <c r="AC111" s="89"/>
    </row>
    <row r="112" ht="15.7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Y112" s="89"/>
      <c r="Z112" s="89"/>
      <c r="AA112" s="89"/>
      <c r="AB112" s="89"/>
      <c r="AC112" s="89"/>
    </row>
    <row r="113" ht="15.7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Y113" s="89"/>
      <c r="Z113" s="89"/>
      <c r="AA113" s="89"/>
      <c r="AB113" s="89"/>
      <c r="AC113" s="89"/>
    </row>
    <row r="114" ht="15.7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Y114" s="89"/>
      <c r="Z114" s="89"/>
      <c r="AA114" s="89"/>
      <c r="AB114" s="89"/>
      <c r="AC114" s="89"/>
    </row>
    <row r="115" ht="15.7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Y115" s="89"/>
      <c r="Z115" s="89"/>
      <c r="AA115" s="89"/>
      <c r="AB115" s="89"/>
      <c r="AC115" s="89"/>
    </row>
    <row r="116" ht="15.7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Y116" s="89"/>
      <c r="Z116" s="89"/>
      <c r="AA116" s="89"/>
      <c r="AB116" s="89"/>
      <c r="AC116" s="89"/>
    </row>
    <row r="117" ht="15.7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Y117" s="89"/>
      <c r="Z117" s="89"/>
      <c r="AA117" s="89"/>
      <c r="AB117" s="89"/>
      <c r="AC117" s="89"/>
    </row>
    <row r="118" ht="15.7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Y118" s="89"/>
      <c r="Z118" s="89"/>
      <c r="AA118" s="89"/>
      <c r="AB118" s="89"/>
      <c r="AC118" s="89"/>
    </row>
    <row r="119" ht="15.7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Y119" s="89"/>
      <c r="Z119" s="89"/>
      <c r="AA119" s="89"/>
      <c r="AB119" s="89"/>
      <c r="AC119" s="89"/>
    </row>
    <row r="120" ht="15.7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Y120" s="89"/>
      <c r="Z120" s="89"/>
      <c r="AA120" s="89"/>
      <c r="AB120" s="89"/>
      <c r="AC120" s="89"/>
    </row>
    <row r="121" ht="15.7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Y121" s="89"/>
      <c r="Z121" s="89"/>
      <c r="AA121" s="89"/>
      <c r="AB121" s="89"/>
      <c r="AC121" s="89"/>
    </row>
    <row r="122" ht="15.7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Y122" s="89"/>
      <c r="Z122" s="89"/>
      <c r="AA122" s="89"/>
      <c r="AB122" s="89"/>
      <c r="AC122" s="89"/>
    </row>
    <row r="123" ht="15.7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Y123" s="89"/>
      <c r="Z123" s="89"/>
      <c r="AA123" s="89"/>
      <c r="AB123" s="89"/>
      <c r="AC123" s="89"/>
    </row>
    <row r="124" ht="15.7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Y124" s="89"/>
      <c r="Z124" s="89"/>
      <c r="AA124" s="89"/>
      <c r="AB124" s="89"/>
      <c r="AC124" s="89"/>
    </row>
    <row r="125" ht="15.7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Y125" s="89"/>
      <c r="Z125" s="89"/>
      <c r="AA125" s="89"/>
      <c r="AB125" s="89"/>
      <c r="AC125" s="89"/>
    </row>
    <row r="126" ht="15.7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Y126" s="89"/>
      <c r="Z126" s="89"/>
      <c r="AA126" s="89"/>
      <c r="AB126" s="89"/>
      <c r="AC126" s="89"/>
    </row>
    <row r="127" ht="15.7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Y127" s="89"/>
      <c r="Z127" s="89"/>
      <c r="AA127" s="89"/>
      <c r="AB127" s="89"/>
      <c r="AC127" s="89"/>
    </row>
    <row r="128" ht="15.7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Y128" s="89"/>
      <c r="Z128" s="89"/>
      <c r="AA128" s="89"/>
      <c r="AB128" s="89"/>
      <c r="AC128" s="89"/>
    </row>
    <row r="129" ht="15.7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Y129" s="89"/>
      <c r="Z129" s="89"/>
      <c r="AA129" s="89"/>
      <c r="AB129" s="89"/>
      <c r="AC129" s="89"/>
    </row>
    <row r="130" ht="15.7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Y130" s="89"/>
      <c r="Z130" s="89"/>
      <c r="AA130" s="89"/>
      <c r="AB130" s="89"/>
      <c r="AC130" s="89"/>
    </row>
    <row r="131" ht="15.7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Y131" s="89"/>
      <c r="Z131" s="89"/>
      <c r="AA131" s="89"/>
      <c r="AB131" s="89"/>
      <c r="AC131" s="89"/>
    </row>
    <row r="132" ht="15.7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Y132" s="89"/>
      <c r="Z132" s="89"/>
      <c r="AA132" s="89"/>
      <c r="AB132" s="89"/>
      <c r="AC132" s="89"/>
    </row>
    <row r="133" ht="15.7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Y133" s="89"/>
      <c r="Z133" s="89"/>
      <c r="AA133" s="89"/>
      <c r="AB133" s="89"/>
      <c r="AC133" s="89"/>
    </row>
    <row r="134" ht="15.7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Y134" s="89"/>
      <c r="Z134" s="89"/>
      <c r="AA134" s="89"/>
      <c r="AB134" s="89"/>
      <c r="AC134" s="89"/>
    </row>
    <row r="135" ht="15.7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Y135" s="89"/>
      <c r="Z135" s="89"/>
      <c r="AA135" s="89"/>
      <c r="AB135" s="89"/>
      <c r="AC135" s="89"/>
    </row>
    <row r="136" ht="15.7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Y136" s="89"/>
      <c r="Z136" s="89"/>
      <c r="AA136" s="89"/>
      <c r="AB136" s="89"/>
      <c r="AC136" s="89"/>
    </row>
    <row r="137" ht="15.7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Y137" s="89"/>
      <c r="Z137" s="89"/>
      <c r="AA137" s="89"/>
      <c r="AB137" s="89"/>
      <c r="AC137" s="89"/>
    </row>
    <row r="138" ht="15.7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Y138" s="89"/>
      <c r="Z138" s="89"/>
      <c r="AA138" s="89"/>
      <c r="AB138" s="89"/>
      <c r="AC138" s="89"/>
    </row>
    <row r="139" ht="15.7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Y139" s="89"/>
      <c r="Z139" s="89"/>
      <c r="AA139" s="89"/>
      <c r="AB139" s="89"/>
      <c r="AC139" s="89"/>
    </row>
    <row r="140" ht="15.7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Y140" s="89"/>
      <c r="Z140" s="89"/>
      <c r="AA140" s="89"/>
      <c r="AB140" s="89"/>
      <c r="AC140" s="89"/>
    </row>
    <row r="141" ht="15.7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Y141" s="89"/>
      <c r="Z141" s="89"/>
      <c r="AA141" s="89"/>
      <c r="AB141" s="89"/>
      <c r="AC141" s="89"/>
    </row>
    <row r="142" ht="15.7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Y142" s="89"/>
      <c r="Z142" s="89"/>
      <c r="AA142" s="89"/>
      <c r="AB142" s="89"/>
      <c r="AC142" s="89"/>
    </row>
    <row r="143" ht="15.7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Y143" s="89"/>
      <c r="Z143" s="89"/>
      <c r="AA143" s="89"/>
      <c r="AB143" s="89"/>
      <c r="AC143" s="89"/>
    </row>
    <row r="144" ht="15.7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Y144" s="89"/>
      <c r="Z144" s="89"/>
      <c r="AA144" s="89"/>
      <c r="AB144" s="89"/>
      <c r="AC144" s="89"/>
    </row>
    <row r="145" ht="15.7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Y145" s="89"/>
      <c r="Z145" s="89"/>
      <c r="AA145" s="89"/>
      <c r="AB145" s="89"/>
      <c r="AC145" s="89"/>
    </row>
    <row r="146" ht="15.7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Y146" s="89"/>
      <c r="Z146" s="89"/>
      <c r="AA146" s="89"/>
      <c r="AB146" s="89"/>
      <c r="AC146" s="89"/>
    </row>
    <row r="147" ht="15.7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</row>
    <row r="148" ht="15.7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</row>
    <row r="149" ht="15.7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</row>
    <row r="150" ht="15.7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</row>
    <row r="151" ht="15.7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</row>
    <row r="152" ht="15.7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</row>
    <row r="153" ht="15.7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</row>
    <row r="154" ht="15.7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</row>
    <row r="155" ht="15.7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</row>
    <row r="156" ht="15.7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</row>
    <row r="157" ht="15.7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</row>
    <row r="158" ht="15.7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</row>
    <row r="159" ht="15.7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</row>
    <row r="160" ht="15.7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</row>
    <row r="161" ht="15.7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</row>
    <row r="162" ht="15.7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</row>
    <row r="163" ht="15.7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</row>
    <row r="164" ht="15.7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</row>
    <row r="165" ht="15.7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</row>
    <row r="166" ht="15.7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</row>
    <row r="167" ht="15.7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</row>
    <row r="168" ht="15.7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</row>
    <row r="169" ht="15.7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</row>
    <row r="170" ht="15.7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</row>
    <row r="171" ht="15.7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</row>
    <row r="172" ht="15.7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</row>
    <row r="173" ht="15.7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</row>
    <row r="174" ht="15.7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</row>
    <row r="175" ht="15.7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</row>
    <row r="176" ht="15.7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</row>
    <row r="177" ht="15.7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</row>
    <row r="178" ht="15.7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</row>
    <row r="179" ht="15.7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</row>
    <row r="180" ht="15.7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</row>
    <row r="181" ht="15.7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</row>
    <row r="182" ht="15.7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</row>
    <row r="183" ht="15.7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</row>
    <row r="184" ht="15.7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</row>
    <row r="185" ht="15.7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</row>
    <row r="186" ht="15.7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</row>
    <row r="187" ht="15.7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</row>
    <row r="188" ht="15.7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</row>
    <row r="189" ht="15.7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</row>
    <row r="190" ht="15.7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</row>
    <row r="191" ht="15.7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</row>
    <row r="192" ht="15.7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</row>
    <row r="193" ht="15.7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</row>
    <row r="194" ht="15.7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</row>
    <row r="195" ht="15.7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</row>
    <row r="196" ht="15.7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</row>
    <row r="197" ht="15.7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</row>
    <row r="198" ht="15.7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</row>
    <row r="199" ht="15.7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</row>
    <row r="200" ht="15.7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</row>
    <row r="201" ht="15.7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</row>
    <row r="202" ht="15.7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</row>
    <row r="203" ht="15.7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</row>
    <row r="204" ht="15.7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</row>
    <row r="205" ht="15.7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</row>
    <row r="206" ht="15.7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</row>
    <row r="207" ht="15.7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</row>
    <row r="208" ht="15.7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</row>
    <row r="209" ht="15.75" customHeight="1">
      <c r="T209" s="89"/>
      <c r="U209" s="89"/>
    </row>
    <row r="210" ht="15.75" customHeight="1">
      <c r="T210" s="89"/>
      <c r="U210" s="89"/>
    </row>
    <row r="211" ht="15.75" customHeight="1">
      <c r="T211" s="89"/>
      <c r="U211" s="89"/>
    </row>
    <row r="212" ht="15.75" customHeight="1">
      <c r="T212" s="89"/>
      <c r="U212" s="89"/>
    </row>
    <row r="213" ht="15.75" customHeight="1">
      <c r="T213" s="89"/>
      <c r="U213" s="89"/>
    </row>
    <row r="214" ht="15.75" customHeight="1">
      <c r="T214" s="89"/>
      <c r="U214" s="89"/>
    </row>
    <row r="215" ht="15.75" customHeight="1">
      <c r="T215" s="89"/>
      <c r="U215" s="89"/>
    </row>
    <row r="216" ht="15.75" customHeight="1">
      <c r="T216" s="89"/>
      <c r="U216" s="89"/>
    </row>
    <row r="217" ht="15.75" customHeight="1">
      <c r="T217" s="89"/>
      <c r="U217" s="89"/>
    </row>
    <row r="218" ht="15.75" customHeight="1">
      <c r="T218" s="89"/>
      <c r="U218" s="89"/>
    </row>
    <row r="219" ht="15.75" customHeight="1">
      <c r="T219" s="89"/>
      <c r="U219" s="89"/>
    </row>
    <row r="220" ht="15.75" customHeight="1">
      <c r="T220" s="89"/>
      <c r="U220" s="89"/>
    </row>
    <row r="221" ht="15.75" customHeight="1">
      <c r="T221" s="89"/>
      <c r="U221" s="89"/>
    </row>
    <row r="222" ht="15.75" customHeight="1">
      <c r="T222" s="89"/>
      <c r="U222" s="89"/>
    </row>
    <row r="223" ht="15.75" customHeight="1">
      <c r="T223" s="89"/>
      <c r="U223" s="89"/>
    </row>
    <row r="224" ht="15.75" customHeight="1">
      <c r="T224" s="89"/>
      <c r="U224" s="89"/>
    </row>
    <row r="225" ht="15.75" customHeight="1">
      <c r="T225" s="89"/>
      <c r="U225" s="89"/>
    </row>
    <row r="226" ht="15.75" customHeight="1">
      <c r="T226" s="89"/>
      <c r="U226" s="89"/>
    </row>
    <row r="227" ht="15.75" customHeight="1">
      <c r="T227" s="89"/>
      <c r="U227" s="89"/>
    </row>
    <row r="228" ht="15.75" customHeight="1">
      <c r="T228" s="89"/>
      <c r="U228" s="89"/>
    </row>
    <row r="229" ht="15.75" customHeight="1">
      <c r="T229" s="89"/>
      <c r="U229" s="89"/>
    </row>
    <row r="230" ht="15.75" customHeight="1">
      <c r="T230" s="89"/>
      <c r="U230" s="89"/>
    </row>
    <row r="231" ht="15.75" customHeight="1">
      <c r="T231" s="89"/>
      <c r="U231" s="89"/>
    </row>
    <row r="232" ht="15.75" customHeight="1">
      <c r="T232" s="89"/>
      <c r="U232" s="89"/>
    </row>
    <row r="233" ht="15.75" customHeight="1">
      <c r="T233" s="89"/>
      <c r="U233" s="89"/>
    </row>
    <row r="234" ht="15.75" customHeight="1">
      <c r="T234" s="89"/>
      <c r="U234" s="89"/>
    </row>
    <row r="235" ht="15.75" customHeight="1">
      <c r="T235" s="89"/>
      <c r="U235" s="89"/>
    </row>
    <row r="236" ht="15.75" customHeight="1">
      <c r="T236" s="89"/>
      <c r="U236" s="89"/>
    </row>
    <row r="237" ht="15.75" customHeight="1">
      <c r="T237" s="89"/>
      <c r="U237" s="89"/>
    </row>
    <row r="238" ht="15.75" customHeight="1">
      <c r="T238" s="89"/>
      <c r="U238" s="89"/>
    </row>
    <row r="239" ht="15.75" customHeight="1">
      <c r="T239" s="89"/>
      <c r="U239" s="89"/>
    </row>
    <row r="240" ht="15.75" customHeight="1">
      <c r="T240" s="89"/>
      <c r="U240" s="89"/>
    </row>
    <row r="241" ht="15.75" customHeight="1">
      <c r="T241" s="89"/>
      <c r="U241" s="89"/>
    </row>
    <row r="242" ht="15.75" customHeight="1">
      <c r="T242" s="89"/>
      <c r="U242" s="89"/>
    </row>
    <row r="243" ht="15.75" customHeight="1">
      <c r="T243" s="89"/>
      <c r="U243" s="89"/>
    </row>
    <row r="244" ht="15.75" customHeight="1">
      <c r="T244" s="89"/>
      <c r="U244" s="89"/>
    </row>
    <row r="245" ht="15.75" customHeight="1">
      <c r="T245" s="89"/>
      <c r="U245" s="89"/>
    </row>
    <row r="246" ht="15.75" customHeight="1">
      <c r="T246" s="89"/>
      <c r="U246" s="89"/>
    </row>
    <row r="247" ht="15.75" customHeight="1">
      <c r="T247" s="89"/>
      <c r="U247" s="89"/>
    </row>
    <row r="248" ht="15.75" customHeight="1">
      <c r="T248" s="89"/>
      <c r="U248" s="89"/>
    </row>
    <row r="249" ht="15.75" customHeight="1">
      <c r="T249" s="89"/>
      <c r="U249" s="89"/>
    </row>
    <row r="250" ht="15.75" customHeight="1">
      <c r="T250" s="89"/>
      <c r="U250" s="89"/>
    </row>
    <row r="251" ht="15.75" customHeight="1">
      <c r="T251" s="89"/>
      <c r="U251" s="89"/>
    </row>
    <row r="252" ht="15.75" customHeight="1">
      <c r="T252" s="89"/>
      <c r="U252" s="89"/>
    </row>
    <row r="253" ht="15.75" customHeight="1">
      <c r="T253" s="89"/>
      <c r="U253" s="89"/>
    </row>
    <row r="254" ht="15.75" customHeight="1">
      <c r="T254" s="89"/>
      <c r="U254" s="89"/>
    </row>
    <row r="255" ht="15.75" customHeight="1">
      <c r="T255" s="89"/>
      <c r="U255" s="89"/>
    </row>
    <row r="256" ht="15.75" customHeight="1">
      <c r="T256" s="89"/>
      <c r="U256" s="89"/>
    </row>
    <row r="257" ht="15.75" customHeight="1">
      <c r="T257" s="89"/>
      <c r="U257" s="89"/>
    </row>
    <row r="258" ht="15.75" customHeight="1">
      <c r="T258" s="89"/>
      <c r="U258" s="89"/>
    </row>
    <row r="259" ht="15.75" customHeight="1">
      <c r="T259" s="89"/>
      <c r="U259" s="89"/>
    </row>
    <row r="260" ht="15.75" customHeight="1">
      <c r="T260" s="89"/>
      <c r="U260" s="89"/>
    </row>
    <row r="261" ht="15.75" customHeight="1">
      <c r="T261" s="89"/>
      <c r="U261" s="89"/>
    </row>
    <row r="262" ht="15.75" customHeight="1">
      <c r="T262" s="89"/>
      <c r="U262" s="89"/>
    </row>
    <row r="263" ht="15.75" customHeight="1">
      <c r="T263" s="89"/>
      <c r="U263" s="89"/>
    </row>
    <row r="264" ht="15.75" customHeight="1">
      <c r="T264" s="89"/>
      <c r="U264" s="89"/>
    </row>
    <row r="265" ht="15.75" customHeight="1">
      <c r="T265" s="89"/>
      <c r="U265" s="89"/>
    </row>
    <row r="266" ht="15.75" customHeight="1">
      <c r="T266" s="89"/>
      <c r="U266" s="89"/>
    </row>
    <row r="267" ht="15.75" customHeight="1">
      <c r="T267" s="89"/>
      <c r="U267" s="89"/>
    </row>
    <row r="268" ht="15.75" customHeight="1">
      <c r="T268" s="89"/>
      <c r="U268" s="89"/>
    </row>
    <row r="269" ht="15.75" customHeight="1">
      <c r="T269" s="89"/>
      <c r="U269" s="89"/>
    </row>
    <row r="270" ht="15.75" customHeight="1">
      <c r="T270" s="89"/>
      <c r="U270" s="89"/>
    </row>
    <row r="271" ht="15.75" customHeight="1">
      <c r="T271" s="89"/>
      <c r="U271" s="89"/>
    </row>
    <row r="272" ht="15.75" customHeight="1">
      <c r="T272" s="89"/>
      <c r="U272" s="89"/>
    </row>
    <row r="273" ht="15.75" customHeight="1">
      <c r="T273" s="89"/>
      <c r="U273" s="89"/>
    </row>
    <row r="274" ht="15.75" customHeight="1">
      <c r="T274" s="89"/>
      <c r="U274" s="89"/>
    </row>
    <row r="275" ht="15.75" customHeight="1">
      <c r="T275" s="89"/>
      <c r="U275" s="89"/>
    </row>
    <row r="276" ht="15.75" customHeight="1">
      <c r="T276" s="89"/>
      <c r="U276" s="89"/>
    </row>
    <row r="277" ht="15.75" customHeight="1">
      <c r="T277" s="89"/>
      <c r="U277" s="89"/>
    </row>
    <row r="278" ht="15.75" customHeight="1">
      <c r="T278" s="89"/>
      <c r="U278" s="89"/>
    </row>
    <row r="279" ht="15.75" customHeight="1">
      <c r="T279" s="89"/>
      <c r="U279" s="89"/>
    </row>
    <row r="280" ht="15.75" customHeight="1">
      <c r="T280" s="89"/>
      <c r="U280" s="89"/>
    </row>
    <row r="281" ht="15.75" customHeight="1">
      <c r="T281" s="89"/>
      <c r="U281" s="89"/>
    </row>
    <row r="282" ht="15.75" customHeight="1">
      <c r="T282" s="89"/>
      <c r="U282" s="89"/>
    </row>
    <row r="283" ht="15.75" customHeight="1">
      <c r="T283" s="89"/>
      <c r="U283" s="89"/>
    </row>
    <row r="284" ht="15.75" customHeight="1">
      <c r="T284" s="89"/>
      <c r="U284" s="89"/>
    </row>
    <row r="285" ht="15.75" customHeight="1">
      <c r="T285" s="89"/>
      <c r="U285" s="89"/>
    </row>
    <row r="286" ht="15.75" customHeight="1">
      <c r="T286" s="89"/>
      <c r="U286" s="89"/>
    </row>
    <row r="287" ht="15.75" customHeight="1">
      <c r="T287" s="89"/>
      <c r="U287" s="89"/>
    </row>
    <row r="288" ht="15.75" customHeight="1">
      <c r="T288" s="89"/>
      <c r="U288" s="89"/>
    </row>
    <row r="289" ht="15.75" customHeight="1">
      <c r="T289" s="89"/>
      <c r="U289" s="89"/>
    </row>
    <row r="290" ht="15.75" customHeight="1">
      <c r="T290" s="89"/>
      <c r="U290" s="89"/>
    </row>
    <row r="291" ht="15.75" customHeight="1">
      <c r="T291" s="89"/>
      <c r="U291" s="89"/>
    </row>
    <row r="292" ht="15.75" customHeight="1">
      <c r="T292" s="89"/>
      <c r="U292" s="89"/>
    </row>
    <row r="293" ht="15.75" customHeight="1">
      <c r="T293" s="89"/>
      <c r="U293" s="89"/>
    </row>
    <row r="294" ht="15.75" customHeight="1">
      <c r="T294" s="89"/>
      <c r="U294" s="89"/>
    </row>
    <row r="295" ht="15.75" customHeight="1">
      <c r="T295" s="89"/>
      <c r="U295" s="89"/>
    </row>
    <row r="296" ht="15.75" customHeight="1">
      <c r="T296" s="89"/>
      <c r="U296" s="89"/>
    </row>
    <row r="297" ht="15.75" customHeight="1">
      <c r="T297" s="89"/>
      <c r="U297" s="89"/>
    </row>
    <row r="298" ht="15.75" customHeight="1">
      <c r="T298" s="89"/>
      <c r="U298" s="89"/>
    </row>
    <row r="299" ht="15.75" customHeight="1">
      <c r="T299" s="89"/>
      <c r="U299" s="89"/>
    </row>
    <row r="300" ht="15.75" customHeight="1">
      <c r="T300" s="89"/>
      <c r="U300" s="89"/>
    </row>
    <row r="301" ht="15.75" customHeight="1">
      <c r="T301" s="89"/>
      <c r="U301" s="89"/>
    </row>
    <row r="302" ht="15.75" customHeight="1">
      <c r="T302" s="89"/>
      <c r="U302" s="89"/>
    </row>
    <row r="303" ht="15.75" customHeight="1">
      <c r="T303" s="89"/>
      <c r="U303" s="89"/>
    </row>
    <row r="304" ht="15.75" customHeight="1">
      <c r="T304" s="89"/>
      <c r="U304" s="89"/>
    </row>
    <row r="305" ht="15.75" customHeight="1">
      <c r="T305" s="89"/>
      <c r="U305" s="89"/>
    </row>
    <row r="306" ht="15.75" customHeight="1">
      <c r="T306" s="89"/>
      <c r="U306" s="89"/>
    </row>
    <row r="307" ht="15.75" customHeight="1">
      <c r="T307" s="89"/>
      <c r="U307" s="89"/>
    </row>
    <row r="308" ht="15.75" customHeight="1">
      <c r="T308" s="89"/>
      <c r="U308" s="89"/>
    </row>
    <row r="309" ht="15.75" customHeight="1">
      <c r="T309" s="89"/>
      <c r="U309" s="89"/>
    </row>
    <row r="310" ht="15.75" customHeight="1">
      <c r="T310" s="89"/>
      <c r="U310" s="89"/>
    </row>
    <row r="311" ht="15.75" customHeight="1">
      <c r="T311" s="89"/>
      <c r="U311" s="89"/>
    </row>
    <row r="312" ht="15.75" customHeight="1">
      <c r="T312" s="89"/>
      <c r="U312" s="89"/>
    </row>
    <row r="313" ht="15.75" customHeight="1">
      <c r="T313" s="89"/>
      <c r="U313" s="89"/>
    </row>
    <row r="314" ht="15.75" customHeight="1">
      <c r="T314" s="89"/>
      <c r="U314" s="89"/>
    </row>
    <row r="315" ht="15.75" customHeight="1">
      <c r="T315" s="89"/>
      <c r="U315" s="89"/>
    </row>
    <row r="316" ht="15.75" customHeight="1">
      <c r="T316" s="89"/>
      <c r="U316" s="89"/>
    </row>
    <row r="317" ht="15.75" customHeight="1">
      <c r="T317" s="89"/>
      <c r="U317" s="89"/>
    </row>
    <row r="318" ht="15.75" customHeight="1">
      <c r="T318" s="89"/>
      <c r="U318" s="89"/>
    </row>
    <row r="319" ht="15.75" customHeight="1">
      <c r="T319" s="89"/>
      <c r="U319" s="89"/>
    </row>
    <row r="320" ht="15.75" customHeight="1">
      <c r="T320" s="89"/>
      <c r="U320" s="89"/>
    </row>
    <row r="321" ht="15.75" customHeight="1">
      <c r="T321" s="89"/>
      <c r="U321" s="89"/>
    </row>
    <row r="322" ht="15.75" customHeight="1">
      <c r="T322" s="89"/>
      <c r="U322" s="89"/>
    </row>
    <row r="323" ht="15.75" customHeight="1">
      <c r="T323" s="89"/>
      <c r="U323" s="89"/>
    </row>
    <row r="324" ht="15.75" customHeight="1">
      <c r="T324" s="89"/>
      <c r="U324" s="89"/>
    </row>
    <row r="325" ht="15.75" customHeight="1">
      <c r="T325" s="89"/>
      <c r="U325" s="89"/>
    </row>
    <row r="326" ht="15.75" customHeight="1">
      <c r="T326" s="89"/>
      <c r="U326" s="89"/>
    </row>
    <row r="327" ht="15.75" customHeight="1">
      <c r="T327" s="89"/>
      <c r="U327" s="89"/>
    </row>
    <row r="328" ht="15.75" customHeight="1">
      <c r="T328" s="89"/>
      <c r="U328" s="89"/>
    </row>
    <row r="329" ht="15.75" customHeight="1">
      <c r="T329" s="89"/>
      <c r="U329" s="89"/>
    </row>
    <row r="330" ht="15.75" customHeight="1">
      <c r="T330" s="89"/>
      <c r="U330" s="89"/>
    </row>
    <row r="331" ht="15.75" customHeight="1">
      <c r="T331" s="89"/>
      <c r="U331" s="89"/>
    </row>
    <row r="332" ht="15.75" customHeight="1">
      <c r="T332" s="89"/>
      <c r="U332" s="89"/>
    </row>
    <row r="333" ht="15.75" customHeight="1">
      <c r="T333" s="89"/>
      <c r="U333" s="89"/>
    </row>
    <row r="334" ht="15.75" customHeight="1">
      <c r="T334" s="89"/>
      <c r="U334" s="89"/>
    </row>
    <row r="335" ht="15.75" customHeight="1">
      <c r="T335" s="89"/>
      <c r="U335" s="89"/>
    </row>
    <row r="336" ht="15.75" customHeight="1">
      <c r="T336" s="89"/>
      <c r="U336" s="89"/>
    </row>
    <row r="337" ht="15.75" customHeight="1">
      <c r="T337" s="89"/>
      <c r="U337" s="89"/>
    </row>
    <row r="338" ht="15.75" customHeight="1">
      <c r="T338" s="89"/>
      <c r="U338" s="89"/>
    </row>
    <row r="339" ht="15.75" customHeight="1">
      <c r="T339" s="89"/>
      <c r="U339" s="89"/>
    </row>
    <row r="340" ht="15.75" customHeight="1">
      <c r="T340" s="89"/>
      <c r="U340" s="89"/>
    </row>
    <row r="341" ht="15.75" customHeight="1">
      <c r="T341" s="89"/>
      <c r="U341" s="89"/>
    </row>
    <row r="342" ht="15.75" customHeight="1">
      <c r="T342" s="89"/>
      <c r="U342" s="89"/>
    </row>
    <row r="343" ht="15.75" customHeight="1">
      <c r="T343" s="89"/>
      <c r="U343" s="89"/>
    </row>
    <row r="344" ht="15.75" customHeight="1">
      <c r="T344" s="89"/>
      <c r="U344" s="89"/>
    </row>
    <row r="345" ht="15.75" customHeight="1">
      <c r="T345" s="89"/>
      <c r="U345" s="89"/>
    </row>
    <row r="346" ht="15.75" customHeight="1">
      <c r="T346" s="89"/>
      <c r="U346" s="89"/>
    </row>
    <row r="347" ht="15.75" customHeight="1">
      <c r="T347" s="89"/>
      <c r="U347" s="89"/>
    </row>
    <row r="348" ht="15.75" customHeight="1">
      <c r="T348" s="89"/>
      <c r="U348" s="89"/>
    </row>
    <row r="349" ht="15.75" customHeight="1">
      <c r="T349" s="89"/>
      <c r="U349" s="89"/>
    </row>
    <row r="350" ht="15.75" customHeight="1">
      <c r="T350" s="89"/>
      <c r="U350" s="89"/>
    </row>
    <row r="351" ht="15.75" customHeight="1">
      <c r="T351" s="89"/>
      <c r="U351" s="89"/>
    </row>
    <row r="352" ht="15.75" customHeight="1">
      <c r="T352" s="89"/>
      <c r="U352" s="89"/>
    </row>
    <row r="353" ht="15.75" customHeight="1">
      <c r="T353" s="89"/>
      <c r="U353" s="89"/>
    </row>
    <row r="354" ht="15.75" customHeight="1">
      <c r="T354" s="89"/>
      <c r="U354" s="89"/>
    </row>
    <row r="355" ht="15.75" customHeight="1">
      <c r="T355" s="89"/>
      <c r="U355" s="89"/>
    </row>
    <row r="356" ht="15.75" customHeight="1">
      <c r="T356" s="89"/>
      <c r="U356" s="89"/>
    </row>
    <row r="357" ht="15.75" customHeight="1">
      <c r="T357" s="89"/>
      <c r="U357" s="89"/>
    </row>
    <row r="358" ht="15.75" customHeight="1">
      <c r="T358" s="89"/>
      <c r="U358" s="89"/>
    </row>
    <row r="359" ht="15.75" customHeight="1">
      <c r="T359" s="89"/>
      <c r="U359" s="89"/>
    </row>
    <row r="360" ht="15.75" customHeight="1">
      <c r="T360" s="89"/>
      <c r="U360" s="89"/>
    </row>
    <row r="361" ht="15.75" customHeight="1">
      <c r="T361" s="89"/>
      <c r="U361" s="89"/>
    </row>
    <row r="362" ht="15.75" customHeight="1">
      <c r="T362" s="89"/>
      <c r="U362" s="89"/>
    </row>
    <row r="363" ht="15.75" customHeight="1">
      <c r="T363" s="89"/>
      <c r="U363" s="89"/>
    </row>
    <row r="364" ht="15.75" customHeight="1">
      <c r="T364" s="89"/>
      <c r="U364" s="89"/>
    </row>
    <row r="365" ht="15.75" customHeight="1">
      <c r="T365" s="89"/>
      <c r="U365" s="89"/>
    </row>
    <row r="366" ht="15.75" customHeight="1">
      <c r="T366" s="89"/>
      <c r="U366" s="89"/>
    </row>
    <row r="367" ht="15.75" customHeight="1">
      <c r="T367" s="89"/>
      <c r="U367" s="89"/>
    </row>
    <row r="368" ht="15.75" customHeight="1">
      <c r="T368" s="89"/>
      <c r="U368" s="89"/>
    </row>
    <row r="369" ht="15.75" customHeight="1">
      <c r="T369" s="89"/>
      <c r="U369" s="89"/>
    </row>
    <row r="370" ht="15.75" customHeight="1">
      <c r="T370" s="89"/>
      <c r="U370" s="89"/>
    </row>
    <row r="371" ht="15.75" customHeight="1">
      <c r="T371" s="89"/>
      <c r="U371" s="89"/>
    </row>
    <row r="372" ht="15.75" customHeight="1">
      <c r="T372" s="89"/>
      <c r="U372" s="89"/>
    </row>
    <row r="373" ht="15.75" customHeight="1">
      <c r="T373" s="89"/>
      <c r="U373" s="89"/>
    </row>
    <row r="374" ht="15.75" customHeight="1">
      <c r="T374" s="89"/>
      <c r="U374" s="89"/>
    </row>
    <row r="375" ht="15.75" customHeight="1">
      <c r="T375" s="89"/>
      <c r="U375" s="89"/>
    </row>
    <row r="376" ht="15.75" customHeight="1">
      <c r="T376" s="89"/>
      <c r="U376" s="89"/>
    </row>
    <row r="377" ht="15.75" customHeight="1">
      <c r="T377" s="89"/>
      <c r="U377" s="89"/>
    </row>
    <row r="378" ht="15.75" customHeight="1">
      <c r="T378" s="89"/>
      <c r="U378" s="89"/>
    </row>
    <row r="379" ht="15.75" customHeight="1">
      <c r="T379" s="89"/>
      <c r="U379" s="89"/>
    </row>
    <row r="380" ht="15.75" customHeight="1">
      <c r="T380" s="89"/>
      <c r="U380" s="89"/>
    </row>
    <row r="381" ht="15.75" customHeight="1">
      <c r="T381" s="89"/>
      <c r="U381" s="89"/>
    </row>
    <row r="382" ht="15.75" customHeight="1">
      <c r="T382" s="89"/>
      <c r="U382" s="89"/>
    </row>
    <row r="383" ht="15.75" customHeight="1">
      <c r="T383" s="89"/>
      <c r="U383" s="89"/>
    </row>
    <row r="384" ht="15.75" customHeight="1">
      <c r="T384" s="89"/>
      <c r="U384" s="89"/>
    </row>
    <row r="385" ht="15.75" customHeight="1">
      <c r="T385" s="89"/>
      <c r="U385" s="89"/>
    </row>
    <row r="386" ht="15.75" customHeight="1">
      <c r="T386" s="89"/>
      <c r="U386" s="89"/>
    </row>
    <row r="387" ht="15.75" customHeight="1">
      <c r="T387" s="89"/>
      <c r="U387" s="89"/>
    </row>
    <row r="388" ht="15.75" customHeight="1">
      <c r="T388" s="89"/>
      <c r="U388" s="89"/>
    </row>
    <row r="389" ht="15.75" customHeight="1">
      <c r="T389" s="89"/>
      <c r="U389" s="89"/>
    </row>
    <row r="390" ht="15.75" customHeight="1">
      <c r="T390" s="89"/>
      <c r="U390" s="89"/>
    </row>
    <row r="391" ht="15.75" customHeight="1">
      <c r="T391" s="89"/>
      <c r="U391" s="89"/>
    </row>
    <row r="392" ht="15.75" customHeight="1">
      <c r="T392" s="89"/>
      <c r="U392" s="89"/>
    </row>
    <row r="393" ht="15.75" customHeight="1">
      <c r="T393" s="89"/>
      <c r="U393" s="89"/>
    </row>
    <row r="394" ht="15.75" customHeight="1">
      <c r="T394" s="89"/>
      <c r="U394" s="89"/>
    </row>
    <row r="395" ht="15.75" customHeight="1">
      <c r="T395" s="89"/>
      <c r="U395" s="89"/>
    </row>
    <row r="396" ht="15.75" customHeight="1">
      <c r="T396" s="89"/>
      <c r="U396" s="89"/>
    </row>
    <row r="397" ht="15.75" customHeight="1">
      <c r="T397" s="89"/>
      <c r="U397" s="89"/>
    </row>
    <row r="398" ht="15.75" customHeight="1">
      <c r="T398" s="89"/>
      <c r="U398" s="89"/>
    </row>
    <row r="399" ht="15.75" customHeight="1">
      <c r="T399" s="89"/>
      <c r="U399" s="89"/>
    </row>
    <row r="400" ht="15.75" customHeight="1">
      <c r="T400" s="89"/>
      <c r="U400" s="89"/>
    </row>
    <row r="401" ht="15.75" customHeight="1">
      <c r="T401" s="89"/>
      <c r="U401" s="89"/>
    </row>
    <row r="402" ht="15.75" customHeight="1">
      <c r="T402" s="89"/>
      <c r="U402" s="89"/>
    </row>
    <row r="403" ht="15.75" customHeight="1">
      <c r="T403" s="89"/>
      <c r="U403" s="89"/>
    </row>
    <row r="404" ht="15.75" customHeight="1">
      <c r="T404" s="89"/>
      <c r="U404" s="89"/>
    </row>
    <row r="405" ht="15.75" customHeight="1">
      <c r="T405" s="89"/>
      <c r="U405" s="89"/>
    </row>
    <row r="406" ht="15.75" customHeight="1">
      <c r="T406" s="89"/>
      <c r="U406" s="89"/>
    </row>
    <row r="407" ht="15.75" customHeight="1">
      <c r="T407" s="89"/>
      <c r="U407" s="89"/>
    </row>
    <row r="408" ht="15.75" customHeight="1">
      <c r="T408" s="89"/>
      <c r="U408" s="89"/>
    </row>
    <row r="409" ht="15.75" customHeight="1">
      <c r="T409" s="89"/>
      <c r="U409" s="89"/>
    </row>
    <row r="410" ht="15.75" customHeight="1">
      <c r="T410" s="89"/>
      <c r="U410" s="89"/>
    </row>
    <row r="411" ht="15.75" customHeight="1">
      <c r="T411" s="89"/>
      <c r="U411" s="89"/>
    </row>
    <row r="412" ht="15.75" customHeight="1">
      <c r="T412" s="89"/>
      <c r="U412" s="89"/>
    </row>
    <row r="413" ht="15.75" customHeight="1">
      <c r="T413" s="89"/>
      <c r="U413" s="89"/>
    </row>
    <row r="414" ht="15.75" customHeight="1">
      <c r="T414" s="89"/>
      <c r="U414" s="89"/>
    </row>
    <row r="415" ht="15.75" customHeight="1">
      <c r="T415" s="89"/>
      <c r="U415" s="89"/>
    </row>
    <row r="416" ht="15.75" customHeight="1">
      <c r="T416" s="89"/>
      <c r="U416" s="89"/>
    </row>
    <row r="417" ht="15.75" customHeight="1">
      <c r="T417" s="89"/>
      <c r="U417" s="89"/>
    </row>
    <row r="418" ht="15.75" customHeight="1">
      <c r="T418" s="89"/>
      <c r="U418" s="89"/>
    </row>
    <row r="419" ht="15.75" customHeight="1">
      <c r="T419" s="89"/>
      <c r="U419" s="89"/>
    </row>
    <row r="420" ht="15.75" customHeight="1">
      <c r="T420" s="89"/>
      <c r="U420" s="89"/>
    </row>
    <row r="421" ht="15.75" customHeight="1">
      <c r="T421" s="89"/>
      <c r="U421" s="89"/>
    </row>
    <row r="422" ht="15.75" customHeight="1">
      <c r="T422" s="89"/>
      <c r="U422" s="89"/>
    </row>
    <row r="423" ht="15.75" customHeight="1">
      <c r="T423" s="89"/>
      <c r="U423" s="89"/>
    </row>
    <row r="424" ht="15.75" customHeight="1">
      <c r="T424" s="89"/>
      <c r="U424" s="89"/>
    </row>
    <row r="425" ht="15.75" customHeight="1">
      <c r="T425" s="89"/>
      <c r="U425" s="89"/>
    </row>
    <row r="426" ht="15.75" customHeight="1">
      <c r="T426" s="89"/>
      <c r="U426" s="89"/>
    </row>
    <row r="427" ht="15.75" customHeight="1">
      <c r="T427" s="89"/>
      <c r="U427" s="89"/>
    </row>
    <row r="428" ht="15.75" customHeight="1">
      <c r="T428" s="89"/>
      <c r="U428" s="89"/>
    </row>
    <row r="429" ht="15.75" customHeight="1">
      <c r="T429" s="89"/>
      <c r="U429" s="89"/>
    </row>
    <row r="430" ht="15.75" customHeight="1">
      <c r="T430" s="89"/>
      <c r="U430" s="89"/>
    </row>
    <row r="431" ht="15.75" customHeight="1">
      <c r="T431" s="89"/>
      <c r="U431" s="89"/>
    </row>
    <row r="432" ht="15.75" customHeight="1">
      <c r="T432" s="89"/>
      <c r="U432" s="89"/>
    </row>
    <row r="433" ht="15.75" customHeight="1">
      <c r="T433" s="89"/>
      <c r="U433" s="89"/>
    </row>
    <row r="434" ht="15.75" customHeight="1">
      <c r="T434" s="89"/>
      <c r="U434" s="89"/>
    </row>
    <row r="435" ht="15.75" customHeight="1">
      <c r="T435" s="89"/>
      <c r="U435" s="89"/>
    </row>
    <row r="436" ht="15.75" customHeight="1">
      <c r="T436" s="89"/>
      <c r="U436" s="89"/>
    </row>
    <row r="437" ht="15.75" customHeight="1">
      <c r="T437" s="89"/>
      <c r="U437" s="89"/>
    </row>
    <row r="438" ht="15.75" customHeight="1">
      <c r="T438" s="89"/>
      <c r="U438" s="89"/>
    </row>
    <row r="439" ht="15.75" customHeight="1">
      <c r="T439" s="89"/>
      <c r="U439" s="89"/>
    </row>
    <row r="440" ht="15.75" customHeight="1">
      <c r="T440" s="89"/>
      <c r="U440" s="89"/>
    </row>
    <row r="441" ht="15.75" customHeight="1">
      <c r="T441" s="89"/>
      <c r="U441" s="89"/>
    </row>
    <row r="442" ht="15.75" customHeight="1">
      <c r="T442" s="89"/>
      <c r="U442" s="89"/>
    </row>
    <row r="443" ht="15.75" customHeight="1">
      <c r="T443" s="89"/>
      <c r="U443" s="89"/>
    </row>
    <row r="444" ht="15.75" customHeight="1">
      <c r="T444" s="89"/>
      <c r="U444" s="89"/>
    </row>
    <row r="445" ht="15.75" customHeight="1">
      <c r="T445" s="89"/>
      <c r="U445" s="89"/>
    </row>
    <row r="446" ht="15.75" customHeight="1">
      <c r="T446" s="89"/>
      <c r="U446" s="89"/>
    </row>
    <row r="447" ht="15.75" customHeight="1">
      <c r="T447" s="89"/>
      <c r="U447" s="89"/>
    </row>
    <row r="448" ht="15.75" customHeight="1">
      <c r="T448" s="89"/>
      <c r="U448" s="89"/>
    </row>
    <row r="449" ht="15.75" customHeight="1">
      <c r="T449" s="89"/>
      <c r="U449" s="89"/>
    </row>
    <row r="450" ht="15.75" customHeight="1">
      <c r="T450" s="89"/>
      <c r="U450" s="89"/>
    </row>
    <row r="451" ht="15.75" customHeight="1">
      <c r="T451" s="89"/>
      <c r="U451" s="89"/>
    </row>
    <row r="452" ht="15.75" customHeight="1">
      <c r="T452" s="89"/>
      <c r="U452" s="89"/>
    </row>
    <row r="453" ht="15.75" customHeight="1">
      <c r="T453" s="89"/>
      <c r="U453" s="89"/>
    </row>
    <row r="454" ht="15.75" customHeight="1">
      <c r="T454" s="89"/>
      <c r="U454" s="89"/>
    </row>
    <row r="455" ht="15.75" customHeight="1">
      <c r="T455" s="89"/>
      <c r="U455" s="89"/>
    </row>
    <row r="456" ht="15.75" customHeight="1">
      <c r="T456" s="89"/>
      <c r="U456" s="89"/>
    </row>
    <row r="457" ht="15.75" customHeight="1">
      <c r="T457" s="89"/>
      <c r="U457" s="89"/>
    </row>
    <row r="458" ht="15.75" customHeight="1">
      <c r="T458" s="89"/>
      <c r="U458" s="89"/>
    </row>
    <row r="459" ht="15.75" customHeight="1">
      <c r="T459" s="89"/>
      <c r="U459" s="89"/>
    </row>
    <row r="460" ht="15.75" customHeight="1">
      <c r="T460" s="89"/>
      <c r="U460" s="89"/>
    </row>
    <row r="461" ht="15.75" customHeight="1">
      <c r="T461" s="89"/>
      <c r="U461" s="89"/>
    </row>
    <row r="462" ht="15.75" customHeight="1">
      <c r="T462" s="89"/>
      <c r="U462" s="89"/>
    </row>
    <row r="463" ht="15.75" customHeight="1">
      <c r="T463" s="89"/>
      <c r="U463" s="89"/>
    </row>
    <row r="464" ht="15.75" customHeight="1">
      <c r="T464" s="89"/>
      <c r="U464" s="89"/>
    </row>
    <row r="465" ht="15.75" customHeight="1">
      <c r="T465" s="89"/>
      <c r="U465" s="89"/>
    </row>
    <row r="466" ht="15.75" customHeight="1">
      <c r="T466" s="89"/>
      <c r="U466" s="89"/>
    </row>
    <row r="467" ht="15.75" customHeight="1">
      <c r="T467" s="89"/>
      <c r="U467" s="89"/>
    </row>
    <row r="468" ht="15.75" customHeight="1">
      <c r="T468" s="89"/>
      <c r="U468" s="89"/>
    </row>
    <row r="469" ht="15.75" customHeight="1">
      <c r="T469" s="89"/>
      <c r="U469" s="89"/>
    </row>
    <row r="470" ht="15.75" customHeight="1">
      <c r="T470" s="89"/>
      <c r="U470" s="89"/>
    </row>
    <row r="471" ht="15.75" customHeight="1">
      <c r="T471" s="89"/>
      <c r="U471" s="89"/>
    </row>
    <row r="472" ht="15.75" customHeight="1">
      <c r="T472" s="89"/>
      <c r="U472" s="89"/>
    </row>
    <row r="473" ht="15.75" customHeight="1">
      <c r="T473" s="89"/>
      <c r="U473" s="89"/>
    </row>
    <row r="474" ht="15.75" customHeight="1">
      <c r="T474" s="89"/>
      <c r="U474" s="89"/>
    </row>
    <row r="475" ht="15.75" customHeight="1">
      <c r="T475" s="89"/>
      <c r="U475" s="89"/>
    </row>
    <row r="476" ht="15.75" customHeight="1">
      <c r="T476" s="89"/>
      <c r="U476" s="89"/>
    </row>
    <row r="477" ht="15.75" customHeight="1">
      <c r="T477" s="89"/>
      <c r="U477" s="89"/>
    </row>
    <row r="478" ht="15.75" customHeight="1">
      <c r="T478" s="89"/>
      <c r="U478" s="89"/>
    </row>
    <row r="479" ht="15.75" customHeight="1">
      <c r="T479" s="89"/>
      <c r="U479" s="89"/>
    </row>
    <row r="480" ht="15.75" customHeight="1">
      <c r="T480" s="89"/>
      <c r="U480" s="89"/>
    </row>
    <row r="481" ht="15.75" customHeight="1">
      <c r="T481" s="89"/>
      <c r="U481" s="89"/>
    </row>
    <row r="482" ht="15.75" customHeight="1">
      <c r="T482" s="89"/>
      <c r="U482" s="89"/>
    </row>
    <row r="483" ht="15.75" customHeight="1">
      <c r="T483" s="89"/>
      <c r="U483" s="89"/>
    </row>
    <row r="484" ht="15.75" customHeight="1">
      <c r="T484" s="89"/>
      <c r="U484" s="89"/>
    </row>
    <row r="485" ht="15.75" customHeight="1">
      <c r="T485" s="89"/>
      <c r="U485" s="89"/>
    </row>
    <row r="486" ht="15.75" customHeight="1">
      <c r="T486" s="89"/>
      <c r="U486" s="89"/>
    </row>
    <row r="487" ht="15.75" customHeight="1">
      <c r="T487" s="89"/>
      <c r="U487" s="89"/>
    </row>
    <row r="488" ht="15.75" customHeight="1">
      <c r="T488" s="89"/>
      <c r="U488" s="89"/>
    </row>
    <row r="489" ht="15.75" customHeight="1">
      <c r="T489" s="89"/>
      <c r="U489" s="89"/>
    </row>
    <row r="490" ht="15.75" customHeight="1">
      <c r="T490" s="89"/>
      <c r="U490" s="89"/>
    </row>
    <row r="491" ht="15.75" customHeight="1">
      <c r="T491" s="89"/>
      <c r="U491" s="89"/>
    </row>
    <row r="492" ht="15.75" customHeight="1">
      <c r="T492" s="89"/>
      <c r="U492" s="89"/>
    </row>
    <row r="493" ht="15.75" customHeight="1">
      <c r="T493" s="89"/>
      <c r="U493" s="89"/>
    </row>
    <row r="494" ht="15.75" customHeight="1">
      <c r="T494" s="89"/>
      <c r="U494" s="89"/>
    </row>
    <row r="495" ht="15.75" customHeight="1">
      <c r="T495" s="89"/>
      <c r="U495" s="89"/>
    </row>
    <row r="496" ht="15.75" customHeight="1">
      <c r="T496" s="89"/>
      <c r="U496" s="89"/>
    </row>
    <row r="497" ht="15.75" customHeight="1">
      <c r="T497" s="89"/>
      <c r="U497" s="89"/>
    </row>
    <row r="498" ht="15.75" customHeight="1">
      <c r="T498" s="89"/>
      <c r="U498" s="89"/>
    </row>
    <row r="499" ht="15.75" customHeight="1">
      <c r="T499" s="89"/>
      <c r="U499" s="89"/>
    </row>
    <row r="500" ht="15.75" customHeight="1">
      <c r="T500" s="89"/>
      <c r="U500" s="89"/>
    </row>
    <row r="501" ht="15.75" customHeight="1">
      <c r="T501" s="89"/>
      <c r="U501" s="89"/>
    </row>
    <row r="502" ht="15.75" customHeight="1">
      <c r="T502" s="89"/>
      <c r="U502" s="89"/>
    </row>
    <row r="503" ht="15.75" customHeight="1">
      <c r="T503" s="89"/>
      <c r="U503" s="89"/>
    </row>
    <row r="504" ht="15.75" customHeight="1">
      <c r="T504" s="89"/>
      <c r="U504" s="89"/>
    </row>
    <row r="505" ht="15.75" customHeight="1">
      <c r="T505" s="89"/>
      <c r="U505" s="89"/>
    </row>
    <row r="506" ht="15.75" customHeight="1">
      <c r="T506" s="89"/>
      <c r="U506" s="89"/>
    </row>
    <row r="507" ht="15.75" customHeight="1">
      <c r="T507" s="89"/>
      <c r="U507" s="89"/>
    </row>
    <row r="508" ht="15.75" customHeight="1">
      <c r="T508" s="89"/>
      <c r="U508" s="89"/>
    </row>
    <row r="509" ht="15.75" customHeight="1">
      <c r="T509" s="89"/>
      <c r="U509" s="89"/>
    </row>
    <row r="510" ht="15.75" customHeight="1">
      <c r="T510" s="89"/>
      <c r="U510" s="89"/>
    </row>
    <row r="511" ht="15.75" customHeight="1">
      <c r="T511" s="89"/>
      <c r="U511" s="89"/>
    </row>
    <row r="512" ht="15.75" customHeight="1">
      <c r="T512" s="89"/>
      <c r="U512" s="89"/>
    </row>
    <row r="513" ht="15.75" customHeight="1">
      <c r="T513" s="89"/>
      <c r="U513" s="89"/>
    </row>
    <row r="514" ht="15.75" customHeight="1">
      <c r="T514" s="89"/>
      <c r="U514" s="89"/>
    </row>
    <row r="515" ht="15.75" customHeight="1">
      <c r="T515" s="89"/>
      <c r="U515" s="89"/>
    </row>
    <row r="516" ht="15.75" customHeight="1">
      <c r="T516" s="89"/>
      <c r="U516" s="89"/>
    </row>
    <row r="517" ht="15.75" customHeight="1">
      <c r="T517" s="89"/>
      <c r="U517" s="89"/>
    </row>
    <row r="518" ht="15.75" customHeight="1">
      <c r="T518" s="89"/>
      <c r="U518" s="89"/>
    </row>
    <row r="519" ht="15.75" customHeight="1">
      <c r="T519" s="89"/>
      <c r="U519" s="89"/>
    </row>
    <row r="520" ht="15.75" customHeight="1">
      <c r="T520" s="89"/>
      <c r="U520" s="89"/>
    </row>
    <row r="521" ht="15.75" customHeight="1">
      <c r="T521" s="89"/>
      <c r="U521" s="89"/>
    </row>
    <row r="522" ht="15.75" customHeight="1">
      <c r="T522" s="89"/>
      <c r="U522" s="89"/>
    </row>
    <row r="523" ht="15.75" customHeight="1">
      <c r="T523" s="89"/>
      <c r="U523" s="89"/>
    </row>
    <row r="524" ht="15.75" customHeight="1">
      <c r="T524" s="89"/>
      <c r="U524" s="89"/>
    </row>
    <row r="525" ht="15.75" customHeight="1">
      <c r="T525" s="89"/>
      <c r="U525" s="89"/>
    </row>
    <row r="526" ht="15.75" customHeight="1">
      <c r="T526" s="89"/>
      <c r="U526" s="89"/>
    </row>
    <row r="527" ht="15.75" customHeight="1">
      <c r="T527" s="89"/>
      <c r="U527" s="89"/>
    </row>
    <row r="528" ht="15.75" customHeight="1">
      <c r="T528" s="89"/>
      <c r="U528" s="89"/>
    </row>
    <row r="529" ht="15.75" customHeight="1">
      <c r="T529" s="89"/>
      <c r="U529" s="89"/>
    </row>
    <row r="530" ht="15.75" customHeight="1">
      <c r="T530" s="89"/>
      <c r="U530" s="89"/>
    </row>
    <row r="531" ht="15.75" customHeight="1">
      <c r="T531" s="89"/>
      <c r="U531" s="89"/>
    </row>
    <row r="532" ht="15.75" customHeight="1">
      <c r="T532" s="89"/>
      <c r="U532" s="89"/>
    </row>
    <row r="533" ht="15.75" customHeight="1">
      <c r="T533" s="89"/>
      <c r="U533" s="89"/>
    </row>
    <row r="534" ht="15.75" customHeight="1">
      <c r="T534" s="89"/>
      <c r="U534" s="89"/>
    </row>
    <row r="535" ht="15.75" customHeight="1">
      <c r="T535" s="89"/>
      <c r="U535" s="89"/>
    </row>
    <row r="536" ht="15.75" customHeight="1">
      <c r="T536" s="89"/>
      <c r="U536" s="89"/>
    </row>
    <row r="537" ht="15.75" customHeight="1">
      <c r="T537" s="89"/>
      <c r="U537" s="89"/>
    </row>
    <row r="538" ht="15.75" customHeight="1">
      <c r="T538" s="89"/>
      <c r="U538" s="89"/>
    </row>
    <row r="539" ht="15.75" customHeight="1">
      <c r="T539" s="89"/>
      <c r="U539" s="89"/>
    </row>
    <row r="540" ht="15.75" customHeight="1">
      <c r="T540" s="89"/>
      <c r="U540" s="89"/>
    </row>
    <row r="541" ht="15.75" customHeight="1">
      <c r="T541" s="89"/>
      <c r="U541" s="89"/>
    </row>
    <row r="542" ht="15.75" customHeight="1">
      <c r="T542" s="89"/>
      <c r="U542" s="89"/>
    </row>
    <row r="543" ht="15.75" customHeight="1">
      <c r="T543" s="89"/>
      <c r="U543" s="89"/>
    </row>
    <row r="544" ht="15.75" customHeight="1">
      <c r="T544" s="89"/>
      <c r="U544" s="89"/>
    </row>
    <row r="545" ht="15.75" customHeight="1">
      <c r="T545" s="89"/>
      <c r="U545" s="89"/>
    </row>
    <row r="546" ht="15.75" customHeight="1">
      <c r="T546" s="89"/>
      <c r="U546" s="89"/>
    </row>
    <row r="547" ht="15.75" customHeight="1">
      <c r="T547" s="89"/>
      <c r="U547" s="89"/>
    </row>
    <row r="548" ht="15.75" customHeight="1">
      <c r="T548" s="89"/>
      <c r="U548" s="89"/>
    </row>
    <row r="549" ht="15.75" customHeight="1">
      <c r="T549" s="89"/>
      <c r="U549" s="89"/>
    </row>
    <row r="550" ht="15.75" customHeight="1">
      <c r="T550" s="89"/>
      <c r="U550" s="89"/>
    </row>
    <row r="551" ht="15.75" customHeight="1">
      <c r="T551" s="89"/>
      <c r="U551" s="89"/>
    </row>
    <row r="552" ht="15.75" customHeight="1">
      <c r="T552" s="89"/>
      <c r="U552" s="89"/>
    </row>
    <row r="553" ht="15.75" customHeight="1">
      <c r="T553" s="89"/>
      <c r="U553" s="89"/>
    </row>
    <row r="554" ht="15.75" customHeight="1">
      <c r="T554" s="89"/>
      <c r="U554" s="89"/>
    </row>
    <row r="555" ht="15.75" customHeight="1">
      <c r="T555" s="89"/>
      <c r="U555" s="89"/>
    </row>
    <row r="556" ht="15.75" customHeight="1">
      <c r="T556" s="89"/>
      <c r="U556" s="89"/>
    </row>
    <row r="557" ht="15.75" customHeight="1">
      <c r="T557" s="89"/>
      <c r="U557" s="89"/>
    </row>
    <row r="558" ht="15.75" customHeight="1">
      <c r="T558" s="89"/>
      <c r="U558" s="89"/>
    </row>
    <row r="559" ht="15.75" customHeight="1">
      <c r="T559" s="89"/>
      <c r="U559" s="89"/>
    </row>
    <row r="560" ht="15.75" customHeight="1">
      <c r="T560" s="89"/>
      <c r="U560" s="89"/>
    </row>
    <row r="561" ht="15.75" customHeight="1">
      <c r="T561" s="89"/>
      <c r="U561" s="89"/>
    </row>
    <row r="562" ht="15.75" customHeight="1">
      <c r="T562" s="89"/>
      <c r="U562" s="89"/>
    </row>
    <row r="563" ht="15.75" customHeight="1">
      <c r="T563" s="89"/>
      <c r="U563" s="89"/>
    </row>
    <row r="564" ht="15.75" customHeight="1">
      <c r="T564" s="89"/>
      <c r="U564" s="89"/>
    </row>
    <row r="565" ht="15.75" customHeight="1">
      <c r="T565" s="89"/>
      <c r="U565" s="89"/>
    </row>
    <row r="566" ht="15.75" customHeight="1">
      <c r="T566" s="89"/>
      <c r="U566" s="89"/>
    </row>
    <row r="567" ht="15.75" customHeight="1">
      <c r="T567" s="89"/>
      <c r="U567" s="89"/>
    </row>
    <row r="568" ht="15.75" customHeight="1">
      <c r="T568" s="89"/>
      <c r="U568" s="89"/>
    </row>
    <row r="569" ht="15.75" customHeight="1">
      <c r="T569" s="89"/>
      <c r="U569" s="89"/>
    </row>
    <row r="570" ht="15.75" customHeight="1">
      <c r="T570" s="89"/>
      <c r="U570" s="89"/>
    </row>
    <row r="571" ht="15.75" customHeight="1">
      <c r="T571" s="89"/>
      <c r="U571" s="89"/>
    </row>
    <row r="572" ht="15.75" customHeight="1">
      <c r="T572" s="89"/>
      <c r="U572" s="89"/>
    </row>
    <row r="573" ht="15.75" customHeight="1">
      <c r="T573" s="89"/>
      <c r="U573" s="89"/>
    </row>
    <row r="574" ht="15.75" customHeight="1">
      <c r="T574" s="89"/>
      <c r="U574" s="89"/>
    </row>
    <row r="575" ht="15.75" customHeight="1">
      <c r="T575" s="89"/>
      <c r="U575" s="89"/>
    </row>
    <row r="576" ht="15.75" customHeight="1">
      <c r="T576" s="89"/>
      <c r="U576" s="89"/>
    </row>
    <row r="577" ht="15.75" customHeight="1">
      <c r="T577" s="89"/>
      <c r="U577" s="89"/>
    </row>
    <row r="578" ht="15.75" customHeight="1">
      <c r="T578" s="89"/>
      <c r="U578" s="89"/>
    </row>
    <row r="579" ht="15.75" customHeight="1">
      <c r="T579" s="89"/>
      <c r="U579" s="89"/>
    </row>
    <row r="580" ht="15.75" customHeight="1">
      <c r="T580" s="89"/>
      <c r="U580" s="89"/>
    </row>
    <row r="581" ht="15.75" customHeight="1">
      <c r="T581" s="89"/>
      <c r="U581" s="89"/>
    </row>
    <row r="582" ht="15.75" customHeight="1">
      <c r="T582" s="89"/>
      <c r="U582" s="89"/>
    </row>
    <row r="583" ht="15.75" customHeight="1">
      <c r="T583" s="89"/>
      <c r="U583" s="89"/>
    </row>
    <row r="584" ht="15.75" customHeight="1">
      <c r="T584" s="89"/>
      <c r="U584" s="89"/>
    </row>
    <row r="585" ht="15.75" customHeight="1">
      <c r="T585" s="89"/>
      <c r="U585" s="89"/>
    </row>
    <row r="586" ht="15.75" customHeight="1">
      <c r="T586" s="89"/>
      <c r="U586" s="89"/>
    </row>
    <row r="587" ht="15.75" customHeight="1">
      <c r="T587" s="89"/>
      <c r="U587" s="89"/>
    </row>
    <row r="588" ht="15.75" customHeight="1">
      <c r="T588" s="89"/>
      <c r="U588" s="89"/>
    </row>
    <row r="589" ht="15.75" customHeight="1">
      <c r="T589" s="89"/>
      <c r="U589" s="89"/>
    </row>
    <row r="590" ht="15.75" customHeight="1">
      <c r="T590" s="89"/>
      <c r="U590" s="89"/>
    </row>
    <row r="591" ht="15.75" customHeight="1">
      <c r="T591" s="89"/>
      <c r="U591" s="89"/>
    </row>
    <row r="592" ht="15.75" customHeight="1">
      <c r="T592" s="89"/>
      <c r="U592" s="89"/>
    </row>
    <row r="593" ht="15.75" customHeight="1">
      <c r="T593" s="89"/>
      <c r="U593" s="89"/>
    </row>
    <row r="594" ht="15.75" customHeight="1">
      <c r="T594" s="89"/>
      <c r="U594" s="89"/>
    </row>
    <row r="595" ht="15.75" customHeight="1">
      <c r="T595" s="89"/>
      <c r="U595" s="89"/>
    </row>
    <row r="596" ht="15.75" customHeight="1">
      <c r="T596" s="89"/>
      <c r="U596" s="89"/>
    </row>
    <row r="597" ht="15.75" customHeight="1">
      <c r="T597" s="89"/>
      <c r="U597" s="89"/>
    </row>
    <row r="598" ht="15.75" customHeight="1">
      <c r="T598" s="89"/>
      <c r="U598" s="89"/>
    </row>
    <row r="599" ht="15.75" customHeight="1">
      <c r="T599" s="89"/>
      <c r="U599" s="89"/>
    </row>
    <row r="600" ht="15.75" customHeight="1">
      <c r="T600" s="89"/>
      <c r="U600" s="89"/>
    </row>
    <row r="601" ht="15.75" customHeight="1">
      <c r="T601" s="89"/>
      <c r="U601" s="89"/>
    </row>
    <row r="602" ht="15.75" customHeight="1">
      <c r="T602" s="89"/>
      <c r="U602" s="89"/>
    </row>
    <row r="603" ht="15.75" customHeight="1">
      <c r="T603" s="89"/>
      <c r="U603" s="89"/>
    </row>
    <row r="604" ht="15.75" customHeight="1">
      <c r="T604" s="89"/>
      <c r="U604" s="89"/>
    </row>
    <row r="605" ht="15.75" customHeight="1">
      <c r="T605" s="89"/>
      <c r="U605" s="89"/>
    </row>
    <row r="606" ht="15.75" customHeight="1">
      <c r="T606" s="89"/>
      <c r="U606" s="89"/>
    </row>
    <row r="607" ht="15.75" customHeight="1">
      <c r="T607" s="89"/>
      <c r="U607" s="89"/>
    </row>
    <row r="608" ht="15.75" customHeight="1">
      <c r="T608" s="89"/>
      <c r="U608" s="89"/>
    </row>
    <row r="609" ht="15.75" customHeight="1">
      <c r="T609" s="89"/>
      <c r="U609" s="89"/>
    </row>
    <row r="610" ht="15.75" customHeight="1">
      <c r="T610" s="89"/>
      <c r="U610" s="89"/>
    </row>
    <row r="611" ht="15.75" customHeight="1">
      <c r="T611" s="89"/>
      <c r="U611" s="89"/>
    </row>
    <row r="612" ht="15.75" customHeight="1">
      <c r="T612" s="89"/>
      <c r="U612" s="89"/>
    </row>
    <row r="613" ht="15.75" customHeight="1">
      <c r="T613" s="89"/>
      <c r="U613" s="89"/>
    </row>
    <row r="614" ht="15.75" customHeight="1">
      <c r="T614" s="89"/>
      <c r="U614" s="89"/>
    </row>
    <row r="615" ht="15.75" customHeight="1">
      <c r="T615" s="89"/>
      <c r="U615" s="89"/>
    </row>
    <row r="616" ht="15.75" customHeight="1">
      <c r="T616" s="89"/>
      <c r="U616" s="89"/>
    </row>
    <row r="617" ht="15.75" customHeight="1">
      <c r="T617" s="89"/>
      <c r="U617" s="89"/>
    </row>
    <row r="618" ht="15.75" customHeight="1">
      <c r="T618" s="89"/>
      <c r="U618" s="89"/>
    </row>
    <row r="619" ht="15.75" customHeight="1">
      <c r="T619" s="89"/>
      <c r="U619" s="89"/>
    </row>
    <row r="620" ht="15.75" customHeight="1">
      <c r="T620" s="89"/>
      <c r="U620" s="89"/>
    </row>
    <row r="621" ht="15.75" customHeight="1">
      <c r="T621" s="89"/>
      <c r="U621" s="89"/>
    </row>
    <row r="622" ht="15.75" customHeight="1">
      <c r="T622" s="89"/>
      <c r="U622" s="89"/>
    </row>
    <row r="623" ht="15.75" customHeight="1">
      <c r="T623" s="89"/>
      <c r="U623" s="89"/>
    </row>
    <row r="624" ht="15.75" customHeight="1">
      <c r="T624" s="89"/>
      <c r="U624" s="89"/>
    </row>
    <row r="625" ht="15.75" customHeight="1">
      <c r="T625" s="89"/>
      <c r="U625" s="89"/>
    </row>
    <row r="626" ht="15.75" customHeight="1">
      <c r="T626" s="89"/>
      <c r="U626" s="89"/>
    </row>
    <row r="627" ht="15.75" customHeight="1">
      <c r="T627" s="89"/>
      <c r="U627" s="89"/>
    </row>
    <row r="628" ht="15.75" customHeight="1">
      <c r="T628" s="89"/>
      <c r="U628" s="89"/>
    </row>
    <row r="629" ht="15.75" customHeight="1">
      <c r="T629" s="89"/>
      <c r="U629" s="89"/>
    </row>
    <row r="630" ht="15.75" customHeight="1">
      <c r="T630" s="89"/>
      <c r="U630" s="89"/>
    </row>
    <row r="631" ht="15.75" customHeight="1">
      <c r="T631" s="89"/>
      <c r="U631" s="89"/>
    </row>
    <row r="632" ht="15.75" customHeight="1">
      <c r="T632" s="89"/>
      <c r="U632" s="89"/>
    </row>
    <row r="633" ht="15.75" customHeight="1">
      <c r="T633" s="89"/>
      <c r="U633" s="89"/>
    </row>
    <row r="634" ht="15.75" customHeight="1">
      <c r="T634" s="89"/>
      <c r="U634" s="89"/>
    </row>
    <row r="635" ht="15.75" customHeight="1">
      <c r="T635" s="89"/>
      <c r="U635" s="89"/>
    </row>
    <row r="636" ht="15.75" customHeight="1">
      <c r="T636" s="89"/>
      <c r="U636" s="89"/>
    </row>
    <row r="637" ht="15.75" customHeight="1">
      <c r="T637" s="89"/>
      <c r="U637" s="89"/>
    </row>
    <row r="638" ht="15.75" customHeight="1">
      <c r="T638" s="89"/>
      <c r="U638" s="89"/>
    </row>
    <row r="639" ht="15.75" customHeight="1">
      <c r="T639" s="89"/>
      <c r="U639" s="89"/>
    </row>
    <row r="640" ht="15.75" customHeight="1">
      <c r="T640" s="89"/>
      <c r="U640" s="89"/>
    </row>
    <row r="641" ht="15.75" customHeight="1">
      <c r="T641" s="89"/>
      <c r="U641" s="89"/>
    </row>
    <row r="642" ht="15.75" customHeight="1">
      <c r="T642" s="89"/>
      <c r="U642" s="89"/>
    </row>
    <row r="643" ht="15.75" customHeight="1">
      <c r="T643" s="89"/>
      <c r="U643" s="89"/>
    </row>
    <row r="644" ht="15.75" customHeight="1">
      <c r="T644" s="89"/>
      <c r="U644" s="89"/>
    </row>
    <row r="645" ht="15.75" customHeight="1">
      <c r="T645" s="89"/>
      <c r="U645" s="89"/>
    </row>
    <row r="646" ht="15.75" customHeight="1">
      <c r="T646" s="89"/>
      <c r="U646" s="89"/>
    </row>
    <row r="647" ht="15.75" customHeight="1">
      <c r="T647" s="89"/>
      <c r="U647" s="89"/>
    </row>
    <row r="648" ht="15.75" customHeight="1">
      <c r="T648" s="89"/>
      <c r="U648" s="89"/>
    </row>
    <row r="649" ht="15.75" customHeight="1">
      <c r="T649" s="89"/>
      <c r="U649" s="89"/>
    </row>
    <row r="650" ht="15.75" customHeight="1">
      <c r="T650" s="89"/>
      <c r="U650" s="89"/>
    </row>
    <row r="651" ht="15.75" customHeight="1">
      <c r="T651" s="89"/>
      <c r="U651" s="89"/>
    </row>
    <row r="652" ht="15.75" customHeight="1">
      <c r="T652" s="89"/>
      <c r="U652" s="89"/>
    </row>
    <row r="653" ht="15.75" customHeight="1">
      <c r="T653" s="89"/>
      <c r="U653" s="89"/>
    </row>
    <row r="654" ht="15.75" customHeight="1">
      <c r="T654" s="89"/>
      <c r="U654" s="89"/>
    </row>
    <row r="655" ht="15.75" customHeight="1">
      <c r="T655" s="89"/>
      <c r="U655" s="89"/>
    </row>
    <row r="656" ht="15.75" customHeight="1">
      <c r="T656" s="89"/>
      <c r="U656" s="89"/>
    </row>
    <row r="657" ht="15.75" customHeight="1">
      <c r="T657" s="89"/>
      <c r="U657" s="89"/>
    </row>
    <row r="658" ht="15.75" customHeight="1">
      <c r="T658" s="89"/>
      <c r="U658" s="89"/>
    </row>
    <row r="659" ht="15.75" customHeight="1">
      <c r="T659" s="89"/>
      <c r="U659" s="89"/>
    </row>
    <row r="660" ht="15.75" customHeight="1">
      <c r="T660" s="89"/>
      <c r="U660" s="89"/>
    </row>
    <row r="661" ht="15.75" customHeight="1">
      <c r="T661" s="89"/>
      <c r="U661" s="89"/>
    </row>
    <row r="662" ht="15.75" customHeight="1">
      <c r="T662" s="89"/>
      <c r="U662" s="89"/>
    </row>
    <row r="663" ht="15.75" customHeight="1">
      <c r="T663" s="89"/>
      <c r="U663" s="89"/>
    </row>
    <row r="664" ht="15.75" customHeight="1">
      <c r="T664" s="89"/>
      <c r="U664" s="89"/>
    </row>
    <row r="665" ht="15.75" customHeight="1">
      <c r="T665" s="89"/>
      <c r="U665" s="89"/>
    </row>
    <row r="666" ht="15.75" customHeight="1">
      <c r="T666" s="89"/>
      <c r="U666" s="89"/>
    </row>
    <row r="667" ht="15.75" customHeight="1">
      <c r="T667" s="89"/>
      <c r="U667" s="89"/>
    </row>
    <row r="668" ht="15.75" customHeight="1">
      <c r="T668" s="89"/>
      <c r="U668" s="89"/>
    </row>
    <row r="669" ht="15.75" customHeight="1">
      <c r="T669" s="89"/>
      <c r="U669" s="89"/>
    </row>
    <row r="670" ht="15.75" customHeight="1">
      <c r="T670" s="89"/>
      <c r="U670" s="89"/>
    </row>
    <row r="671" ht="15.75" customHeight="1">
      <c r="T671" s="89"/>
      <c r="U671" s="89"/>
    </row>
    <row r="672" ht="15.75" customHeight="1">
      <c r="T672" s="89"/>
      <c r="U672" s="89"/>
    </row>
    <row r="673" ht="15.75" customHeight="1">
      <c r="T673" s="89"/>
      <c r="U673" s="89"/>
    </row>
    <row r="674" ht="15.75" customHeight="1">
      <c r="T674" s="89"/>
      <c r="U674" s="89"/>
    </row>
    <row r="675" ht="15.75" customHeight="1">
      <c r="T675" s="89"/>
      <c r="U675" s="89"/>
    </row>
    <row r="676" ht="15.75" customHeight="1">
      <c r="T676" s="89"/>
      <c r="U676" s="89"/>
    </row>
    <row r="677" ht="15.75" customHeight="1">
      <c r="T677" s="89"/>
      <c r="U677" s="89"/>
    </row>
    <row r="678" ht="15.75" customHeight="1">
      <c r="T678" s="89"/>
      <c r="U678" s="89"/>
    </row>
    <row r="679" ht="15.75" customHeight="1">
      <c r="T679" s="89"/>
      <c r="U679" s="89"/>
    </row>
    <row r="680" ht="15.75" customHeight="1">
      <c r="T680" s="89"/>
      <c r="U680" s="89"/>
    </row>
    <row r="681" ht="15.75" customHeight="1">
      <c r="T681" s="89"/>
      <c r="U681" s="89"/>
    </row>
    <row r="682" ht="15.75" customHeight="1">
      <c r="T682" s="89"/>
      <c r="U682" s="89"/>
    </row>
    <row r="683" ht="15.75" customHeight="1">
      <c r="T683" s="89"/>
      <c r="U683" s="89"/>
    </row>
    <row r="684" ht="15.75" customHeight="1">
      <c r="T684" s="89"/>
      <c r="U684" s="89"/>
    </row>
    <row r="685" ht="15.75" customHeight="1">
      <c r="T685" s="89"/>
      <c r="U685" s="89"/>
    </row>
    <row r="686" ht="15.75" customHeight="1">
      <c r="T686" s="89"/>
      <c r="U686" s="89"/>
    </row>
    <row r="687" ht="15.75" customHeight="1">
      <c r="T687" s="89"/>
      <c r="U687" s="89"/>
    </row>
    <row r="688" ht="15.75" customHeight="1">
      <c r="T688" s="89"/>
      <c r="U688" s="89"/>
    </row>
    <row r="689" ht="15.75" customHeight="1">
      <c r="T689" s="89"/>
      <c r="U689" s="89"/>
    </row>
    <row r="690" ht="15.75" customHeight="1">
      <c r="T690" s="89"/>
      <c r="U690" s="89"/>
    </row>
    <row r="691" ht="15.75" customHeight="1">
      <c r="T691" s="89"/>
      <c r="U691" s="89"/>
    </row>
    <row r="692" ht="15.75" customHeight="1">
      <c r="T692" s="89"/>
      <c r="U692" s="89"/>
    </row>
    <row r="693" ht="15.75" customHeight="1">
      <c r="T693" s="89"/>
      <c r="U693" s="89"/>
    </row>
    <row r="694" ht="15.75" customHeight="1">
      <c r="T694" s="89"/>
      <c r="U694" s="89"/>
    </row>
    <row r="695" ht="15.75" customHeight="1">
      <c r="T695" s="89"/>
      <c r="U695" s="89"/>
    </row>
    <row r="696" ht="15.75" customHeight="1">
      <c r="T696" s="89"/>
      <c r="U696" s="89"/>
    </row>
    <row r="697" ht="15.75" customHeight="1">
      <c r="T697" s="89"/>
      <c r="U697" s="89"/>
    </row>
    <row r="698" ht="15.75" customHeight="1">
      <c r="T698" s="89"/>
      <c r="U698" s="89"/>
    </row>
    <row r="699" ht="15.75" customHeight="1">
      <c r="T699" s="89"/>
      <c r="U699" s="89"/>
    </row>
    <row r="700" ht="15.75" customHeight="1">
      <c r="T700" s="89"/>
      <c r="U700" s="89"/>
    </row>
    <row r="701" ht="15.75" customHeight="1">
      <c r="T701" s="89"/>
      <c r="U701" s="89"/>
    </row>
    <row r="702" ht="15.75" customHeight="1">
      <c r="T702" s="89"/>
      <c r="U702" s="89"/>
    </row>
    <row r="703" ht="15.75" customHeight="1">
      <c r="T703" s="89"/>
      <c r="U703" s="89"/>
    </row>
    <row r="704" ht="15.75" customHeight="1">
      <c r="T704" s="89"/>
      <c r="U704" s="89"/>
    </row>
    <row r="705" ht="15.75" customHeight="1">
      <c r="T705" s="89"/>
      <c r="U705" s="89"/>
    </row>
    <row r="706" ht="15.75" customHeight="1">
      <c r="T706" s="89"/>
      <c r="U706" s="89"/>
    </row>
    <row r="707" ht="15.75" customHeight="1">
      <c r="T707" s="89"/>
      <c r="U707" s="89"/>
    </row>
    <row r="708" ht="15.75" customHeight="1">
      <c r="T708" s="89"/>
      <c r="U708" s="89"/>
    </row>
    <row r="709" ht="15.75" customHeight="1">
      <c r="T709" s="89"/>
      <c r="U709" s="89"/>
    </row>
    <row r="710" ht="15.75" customHeight="1">
      <c r="T710" s="89"/>
      <c r="U710" s="89"/>
    </row>
    <row r="711" ht="15.75" customHeight="1">
      <c r="T711" s="89"/>
      <c r="U711" s="89"/>
    </row>
    <row r="712" ht="15.75" customHeight="1">
      <c r="T712" s="89"/>
      <c r="U712" s="89"/>
    </row>
    <row r="713" ht="15.75" customHeight="1">
      <c r="T713" s="89"/>
      <c r="U713" s="89"/>
    </row>
    <row r="714" ht="15.75" customHeight="1">
      <c r="T714" s="89"/>
      <c r="U714" s="89"/>
    </row>
    <row r="715" ht="15.75" customHeight="1">
      <c r="T715" s="89"/>
      <c r="U715" s="89"/>
    </row>
    <row r="716" ht="15.75" customHeight="1">
      <c r="T716" s="89"/>
      <c r="U716" s="89"/>
    </row>
    <row r="717" ht="15.75" customHeight="1">
      <c r="T717" s="89"/>
      <c r="U717" s="89"/>
    </row>
    <row r="718" ht="15.75" customHeight="1">
      <c r="T718" s="89"/>
      <c r="U718" s="89"/>
    </row>
    <row r="719" ht="15.75" customHeight="1">
      <c r="T719" s="89"/>
      <c r="U719" s="89"/>
    </row>
    <row r="720" ht="15.75" customHeight="1">
      <c r="T720" s="89"/>
      <c r="U720" s="89"/>
    </row>
    <row r="721" ht="15.75" customHeight="1">
      <c r="T721" s="89"/>
      <c r="U721" s="89"/>
    </row>
    <row r="722" ht="15.75" customHeight="1">
      <c r="T722" s="89"/>
      <c r="U722" s="89"/>
    </row>
    <row r="723" ht="15.75" customHeight="1">
      <c r="T723" s="89"/>
      <c r="U723" s="89"/>
    </row>
    <row r="724" ht="15.75" customHeight="1">
      <c r="T724" s="89"/>
      <c r="U724" s="89"/>
    </row>
    <row r="725" ht="15.75" customHeight="1">
      <c r="T725" s="89"/>
      <c r="U725" s="89"/>
    </row>
    <row r="726" ht="15.75" customHeight="1">
      <c r="T726" s="89"/>
      <c r="U726" s="89"/>
    </row>
    <row r="727" ht="15.75" customHeight="1">
      <c r="T727" s="89"/>
      <c r="U727" s="89"/>
    </row>
    <row r="728" ht="15.75" customHeight="1">
      <c r="T728" s="89"/>
      <c r="U728" s="89"/>
    </row>
    <row r="729" ht="15.75" customHeight="1">
      <c r="T729" s="89"/>
      <c r="U729" s="89"/>
    </row>
    <row r="730" ht="15.75" customHeight="1">
      <c r="T730" s="89"/>
      <c r="U730" s="89"/>
    </row>
    <row r="731" ht="15.75" customHeight="1">
      <c r="T731" s="89"/>
      <c r="U731" s="89"/>
    </row>
    <row r="732" ht="15.75" customHeight="1">
      <c r="T732" s="89"/>
      <c r="U732" s="89"/>
    </row>
    <row r="733" ht="15.75" customHeight="1">
      <c r="T733" s="89"/>
      <c r="U733" s="89"/>
    </row>
    <row r="734" ht="15.75" customHeight="1">
      <c r="T734" s="89"/>
      <c r="U734" s="89"/>
    </row>
    <row r="735" ht="15.75" customHeight="1">
      <c r="T735" s="89"/>
      <c r="U735" s="89"/>
    </row>
    <row r="736" ht="15.75" customHeight="1">
      <c r="T736" s="89"/>
      <c r="U736" s="89"/>
    </row>
    <row r="737" ht="15.75" customHeight="1">
      <c r="T737" s="89"/>
      <c r="U737" s="89"/>
    </row>
    <row r="738" ht="15.75" customHeight="1">
      <c r="T738" s="89"/>
      <c r="U738" s="89"/>
    </row>
    <row r="739" ht="15.75" customHeight="1">
      <c r="T739" s="89"/>
      <c r="U739" s="89"/>
    </row>
    <row r="740" ht="15.75" customHeight="1">
      <c r="T740" s="89"/>
      <c r="U740" s="89"/>
    </row>
    <row r="741" ht="15.75" customHeight="1">
      <c r="T741" s="89"/>
      <c r="U741" s="89"/>
    </row>
    <row r="742" ht="15.75" customHeight="1">
      <c r="T742" s="89"/>
      <c r="U742" s="89"/>
    </row>
    <row r="743" ht="15.75" customHeight="1">
      <c r="T743" s="89"/>
      <c r="U743" s="89"/>
    </row>
    <row r="744" ht="15.75" customHeight="1">
      <c r="T744" s="89"/>
      <c r="U744" s="89"/>
    </row>
    <row r="745" ht="15.75" customHeight="1">
      <c r="T745" s="89"/>
      <c r="U745" s="89"/>
    </row>
    <row r="746" ht="15.75" customHeight="1">
      <c r="T746" s="89"/>
      <c r="U746" s="89"/>
    </row>
    <row r="747" ht="15.75" customHeight="1">
      <c r="T747" s="89"/>
      <c r="U747" s="89"/>
    </row>
    <row r="748" ht="15.75" customHeight="1">
      <c r="T748" s="89"/>
      <c r="U748" s="89"/>
    </row>
    <row r="749" ht="15.75" customHeight="1">
      <c r="T749" s="89"/>
      <c r="U749" s="89"/>
    </row>
    <row r="750" ht="15.75" customHeight="1">
      <c r="T750" s="89"/>
      <c r="U750" s="89"/>
    </row>
    <row r="751" ht="15.75" customHeight="1">
      <c r="T751" s="89"/>
      <c r="U751" s="89"/>
    </row>
    <row r="752" ht="15.75" customHeight="1">
      <c r="T752" s="89"/>
      <c r="U752" s="89"/>
    </row>
    <row r="753" ht="15.75" customHeight="1">
      <c r="T753" s="89"/>
      <c r="U753" s="89"/>
    </row>
    <row r="754" ht="15.75" customHeight="1">
      <c r="T754" s="89"/>
      <c r="U754" s="89"/>
    </row>
    <row r="755" ht="15.75" customHeight="1">
      <c r="T755" s="89"/>
      <c r="U755" s="89"/>
    </row>
    <row r="756" ht="15.75" customHeight="1">
      <c r="T756" s="89"/>
      <c r="U756" s="89"/>
    </row>
    <row r="757" ht="15.75" customHeight="1">
      <c r="T757" s="89"/>
      <c r="U757" s="89"/>
    </row>
    <row r="758" ht="15.75" customHeight="1">
      <c r="T758" s="89"/>
      <c r="U758" s="89"/>
    </row>
    <row r="759" ht="15.75" customHeight="1">
      <c r="T759" s="89"/>
      <c r="U759" s="89"/>
    </row>
    <row r="760" ht="15.75" customHeight="1">
      <c r="T760" s="89"/>
      <c r="U760" s="89"/>
    </row>
    <row r="761" ht="15.75" customHeight="1">
      <c r="T761" s="89"/>
      <c r="U761" s="89"/>
    </row>
    <row r="762" ht="15.75" customHeight="1">
      <c r="T762" s="89"/>
      <c r="U762" s="89"/>
    </row>
    <row r="763" ht="15.75" customHeight="1">
      <c r="T763" s="89"/>
      <c r="U763" s="89"/>
    </row>
    <row r="764" ht="15.75" customHeight="1">
      <c r="T764" s="89"/>
      <c r="U764" s="89"/>
    </row>
    <row r="765" ht="15.75" customHeight="1">
      <c r="T765" s="89"/>
      <c r="U765" s="89"/>
    </row>
    <row r="766" ht="15.75" customHeight="1">
      <c r="T766" s="89"/>
      <c r="U766" s="89"/>
    </row>
    <row r="767" ht="15.75" customHeight="1">
      <c r="T767" s="89"/>
      <c r="U767" s="89"/>
    </row>
    <row r="768" ht="15.75" customHeight="1">
      <c r="T768" s="89"/>
      <c r="U768" s="89"/>
    </row>
    <row r="769" ht="15.75" customHeight="1">
      <c r="T769" s="89"/>
      <c r="U769" s="89"/>
    </row>
    <row r="770" ht="15.75" customHeight="1">
      <c r="T770" s="89"/>
      <c r="U770" s="89"/>
    </row>
    <row r="771" ht="15.75" customHeight="1">
      <c r="T771" s="89"/>
      <c r="U771" s="89"/>
    </row>
    <row r="772" ht="15.75" customHeight="1">
      <c r="T772" s="89"/>
      <c r="U772" s="89"/>
    </row>
    <row r="773" ht="15.75" customHeight="1">
      <c r="T773" s="89"/>
      <c r="U773" s="89"/>
    </row>
    <row r="774" ht="15.75" customHeight="1">
      <c r="T774" s="89"/>
      <c r="U774" s="89"/>
    </row>
    <row r="775" ht="15.75" customHeight="1">
      <c r="T775" s="89"/>
      <c r="U775" s="89"/>
    </row>
    <row r="776" ht="15.75" customHeight="1">
      <c r="T776" s="89"/>
      <c r="U776" s="89"/>
    </row>
    <row r="777" ht="15.75" customHeight="1">
      <c r="T777" s="89"/>
      <c r="U777" s="89"/>
    </row>
    <row r="778" ht="15.75" customHeight="1">
      <c r="T778" s="89"/>
      <c r="U778" s="89"/>
    </row>
    <row r="779" ht="15.75" customHeight="1">
      <c r="T779" s="89"/>
      <c r="U779" s="89"/>
    </row>
    <row r="780" ht="15.75" customHeight="1">
      <c r="T780" s="89"/>
      <c r="U780" s="89"/>
    </row>
    <row r="781" ht="15.75" customHeight="1">
      <c r="T781" s="89"/>
      <c r="U781" s="89"/>
    </row>
    <row r="782" ht="15.75" customHeight="1">
      <c r="T782" s="89"/>
      <c r="U782" s="89"/>
    </row>
    <row r="783" ht="15.75" customHeight="1">
      <c r="T783" s="89"/>
      <c r="U783" s="89"/>
    </row>
    <row r="784" ht="15.75" customHeight="1">
      <c r="T784" s="89"/>
      <c r="U784" s="89"/>
    </row>
    <row r="785" ht="15.75" customHeight="1">
      <c r="T785" s="89"/>
      <c r="U785" s="89"/>
    </row>
    <row r="786" ht="15.75" customHeight="1">
      <c r="T786" s="89"/>
      <c r="U786" s="89"/>
    </row>
    <row r="787" ht="15.75" customHeight="1">
      <c r="T787" s="89"/>
      <c r="U787" s="89"/>
    </row>
    <row r="788" ht="15.75" customHeight="1">
      <c r="T788" s="89"/>
      <c r="U788" s="89"/>
    </row>
    <row r="789" ht="15.75" customHeight="1">
      <c r="T789" s="89"/>
      <c r="U789" s="89"/>
    </row>
    <row r="790" ht="15.75" customHeight="1">
      <c r="T790" s="89"/>
      <c r="U790" s="89"/>
    </row>
    <row r="791" ht="15.75" customHeight="1">
      <c r="T791" s="89"/>
      <c r="U791" s="89"/>
    </row>
    <row r="792" ht="15.75" customHeight="1">
      <c r="T792" s="89"/>
      <c r="U792" s="89"/>
    </row>
    <row r="793" ht="15.75" customHeight="1">
      <c r="T793" s="89"/>
      <c r="U793" s="89"/>
    </row>
    <row r="794" ht="15.75" customHeight="1">
      <c r="T794" s="89"/>
      <c r="U794" s="89"/>
    </row>
    <row r="795" ht="15.75" customHeight="1">
      <c r="T795" s="89"/>
      <c r="U795" s="89"/>
    </row>
    <row r="796" ht="15.75" customHeight="1">
      <c r="T796" s="89"/>
      <c r="U796" s="89"/>
    </row>
    <row r="797" ht="15.75" customHeight="1">
      <c r="T797" s="89"/>
      <c r="U797" s="89"/>
    </row>
    <row r="798" ht="15.75" customHeight="1">
      <c r="T798" s="89"/>
      <c r="U798" s="89"/>
    </row>
    <row r="799" ht="15.75" customHeight="1">
      <c r="T799" s="89"/>
      <c r="U799" s="89"/>
    </row>
    <row r="800" ht="15.75" customHeight="1">
      <c r="T800" s="89"/>
      <c r="U800" s="89"/>
    </row>
    <row r="801" ht="15.75" customHeight="1">
      <c r="T801" s="89"/>
      <c r="U801" s="89"/>
    </row>
    <row r="802" ht="15.75" customHeight="1">
      <c r="T802" s="89"/>
      <c r="U802" s="89"/>
    </row>
    <row r="803" ht="15.75" customHeight="1">
      <c r="T803" s="89"/>
      <c r="U803" s="89"/>
    </row>
    <row r="804" ht="15.75" customHeight="1">
      <c r="T804" s="89"/>
      <c r="U804" s="89"/>
    </row>
    <row r="805" ht="15.75" customHeight="1">
      <c r="T805" s="89"/>
      <c r="U805" s="89"/>
    </row>
    <row r="806" ht="15.75" customHeight="1">
      <c r="T806" s="89"/>
      <c r="U806" s="89"/>
    </row>
    <row r="807" ht="15.75" customHeight="1">
      <c r="T807" s="89"/>
      <c r="U807" s="89"/>
    </row>
    <row r="808" ht="15.75" customHeight="1">
      <c r="T808" s="89"/>
      <c r="U808" s="89"/>
    </row>
    <row r="809" ht="15.75" customHeight="1">
      <c r="T809" s="89"/>
      <c r="U809" s="89"/>
    </row>
    <row r="810" ht="15.75" customHeight="1">
      <c r="T810" s="89"/>
      <c r="U810" s="89"/>
    </row>
    <row r="811" ht="15.75" customHeight="1">
      <c r="T811" s="89"/>
      <c r="U811" s="89"/>
    </row>
    <row r="812" ht="15.75" customHeight="1">
      <c r="T812" s="89"/>
      <c r="U812" s="89"/>
    </row>
    <row r="813" ht="15.75" customHeight="1">
      <c r="T813" s="89"/>
      <c r="U813" s="89"/>
    </row>
    <row r="814" ht="15.75" customHeight="1">
      <c r="T814" s="89"/>
      <c r="U814" s="89"/>
    </row>
    <row r="815" ht="15.75" customHeight="1">
      <c r="T815" s="89"/>
      <c r="U815" s="89"/>
    </row>
    <row r="816" ht="15.75" customHeight="1">
      <c r="T816" s="89"/>
      <c r="U816" s="89"/>
    </row>
    <row r="817" ht="15.75" customHeight="1">
      <c r="T817" s="89"/>
      <c r="U817" s="89"/>
    </row>
    <row r="818" ht="15.75" customHeight="1">
      <c r="T818" s="89"/>
      <c r="U818" s="89"/>
    </row>
    <row r="819" ht="15.75" customHeight="1">
      <c r="T819" s="89"/>
      <c r="U819" s="89"/>
    </row>
    <row r="820" ht="15.75" customHeight="1">
      <c r="T820" s="89"/>
      <c r="U820" s="89"/>
    </row>
    <row r="821" ht="15.75" customHeight="1">
      <c r="T821" s="89"/>
      <c r="U821" s="89"/>
    </row>
    <row r="822" ht="15.75" customHeight="1">
      <c r="T822" s="89"/>
      <c r="U822" s="89"/>
    </row>
    <row r="823" ht="15.75" customHeight="1">
      <c r="T823" s="89"/>
      <c r="U823" s="89"/>
    </row>
    <row r="824" ht="15.75" customHeight="1">
      <c r="T824" s="89"/>
      <c r="U824" s="89"/>
    </row>
    <row r="825" ht="15.75" customHeight="1">
      <c r="T825" s="89"/>
      <c r="U825" s="89"/>
    </row>
    <row r="826" ht="15.75" customHeight="1">
      <c r="T826" s="89"/>
      <c r="U826" s="89"/>
    </row>
    <row r="827" ht="15.75" customHeight="1">
      <c r="T827" s="89"/>
      <c r="U827" s="89"/>
    </row>
    <row r="828" ht="15.75" customHeight="1">
      <c r="T828" s="89"/>
      <c r="U828" s="89"/>
    </row>
    <row r="829" ht="15.75" customHeight="1">
      <c r="T829" s="89"/>
      <c r="U829" s="89"/>
    </row>
    <row r="830" ht="15.75" customHeight="1">
      <c r="T830" s="89"/>
      <c r="U830" s="89"/>
    </row>
    <row r="831" ht="15.75" customHeight="1">
      <c r="T831" s="89"/>
      <c r="U831" s="89"/>
    </row>
    <row r="832" ht="15.75" customHeight="1">
      <c r="T832" s="89"/>
      <c r="U832" s="89"/>
    </row>
    <row r="833" ht="15.75" customHeight="1">
      <c r="T833" s="89"/>
      <c r="U833" s="89"/>
    </row>
    <row r="834" ht="15.75" customHeight="1">
      <c r="T834" s="89"/>
      <c r="U834" s="89"/>
    </row>
    <row r="835" ht="15.75" customHeight="1">
      <c r="T835" s="89"/>
      <c r="U835" s="89"/>
    </row>
    <row r="836" ht="15.75" customHeight="1">
      <c r="T836" s="89"/>
      <c r="U836" s="89"/>
    </row>
    <row r="837" ht="15.75" customHeight="1">
      <c r="T837" s="89"/>
      <c r="U837" s="89"/>
    </row>
    <row r="838" ht="15.75" customHeight="1">
      <c r="T838" s="89"/>
      <c r="U838" s="89"/>
    </row>
    <row r="839" ht="15.75" customHeight="1">
      <c r="T839" s="89"/>
      <c r="U839" s="89"/>
    </row>
    <row r="840" ht="15.75" customHeight="1">
      <c r="T840" s="89"/>
      <c r="U840" s="89"/>
    </row>
    <row r="841" ht="15.75" customHeight="1">
      <c r="T841" s="89"/>
      <c r="U841" s="89"/>
    </row>
    <row r="842" ht="15.75" customHeight="1">
      <c r="T842" s="89"/>
      <c r="U842" s="89"/>
    </row>
    <row r="843" ht="15.75" customHeight="1">
      <c r="T843" s="89"/>
      <c r="U843" s="89"/>
    </row>
    <row r="844" ht="15.75" customHeight="1">
      <c r="T844" s="89"/>
      <c r="U844" s="89"/>
    </row>
    <row r="845" ht="15.75" customHeight="1">
      <c r="T845" s="89"/>
      <c r="U845" s="89"/>
    </row>
    <row r="846" ht="15.75" customHeight="1">
      <c r="T846" s="89"/>
      <c r="U846" s="89"/>
    </row>
    <row r="847" ht="15.75" customHeight="1">
      <c r="T847" s="89"/>
      <c r="U847" s="89"/>
    </row>
    <row r="848" ht="15.75" customHeight="1">
      <c r="T848" s="89"/>
      <c r="U848" s="89"/>
    </row>
    <row r="849" ht="15.75" customHeight="1">
      <c r="T849" s="89"/>
      <c r="U849" s="89"/>
    </row>
    <row r="850" ht="15.75" customHeight="1">
      <c r="T850" s="89"/>
      <c r="U850" s="89"/>
    </row>
    <row r="851" ht="15.75" customHeight="1">
      <c r="T851" s="89"/>
      <c r="U851" s="89"/>
    </row>
    <row r="852" ht="15.75" customHeight="1">
      <c r="T852" s="89"/>
      <c r="U852" s="89"/>
    </row>
    <row r="853" ht="15.75" customHeight="1">
      <c r="T853" s="89"/>
      <c r="U853" s="89"/>
    </row>
    <row r="854" ht="15.75" customHeight="1">
      <c r="T854" s="89"/>
      <c r="U854" s="89"/>
    </row>
    <row r="855" ht="15.75" customHeight="1">
      <c r="T855" s="89"/>
      <c r="U855" s="89"/>
    </row>
    <row r="856" ht="15.75" customHeight="1">
      <c r="T856" s="89"/>
      <c r="U856" s="89"/>
    </row>
    <row r="857" ht="15.75" customHeight="1">
      <c r="T857" s="89"/>
      <c r="U857" s="89"/>
    </row>
    <row r="858" ht="15.75" customHeight="1">
      <c r="T858" s="89"/>
      <c r="U858" s="89"/>
    </row>
    <row r="859" ht="15.75" customHeight="1">
      <c r="T859" s="89"/>
      <c r="U859" s="89"/>
    </row>
    <row r="860" ht="15.75" customHeight="1">
      <c r="T860" s="89"/>
      <c r="U860" s="89"/>
    </row>
    <row r="861" ht="15.75" customHeight="1">
      <c r="T861" s="89"/>
      <c r="U861" s="89"/>
    </row>
    <row r="862" ht="15.75" customHeight="1">
      <c r="T862" s="89"/>
      <c r="U862" s="89"/>
    </row>
    <row r="863" ht="15.75" customHeight="1">
      <c r="T863" s="89"/>
      <c r="U863" s="89"/>
    </row>
    <row r="864" ht="15.75" customHeight="1">
      <c r="T864" s="89"/>
      <c r="U864" s="89"/>
    </row>
    <row r="865" ht="15.75" customHeight="1">
      <c r="T865" s="89"/>
      <c r="U865" s="89"/>
    </row>
    <row r="866" ht="15.75" customHeight="1">
      <c r="T866" s="89"/>
      <c r="U866" s="89"/>
    </row>
    <row r="867" ht="15.75" customHeight="1">
      <c r="T867" s="89"/>
      <c r="U867" s="89"/>
    </row>
    <row r="868" ht="15.75" customHeight="1">
      <c r="T868" s="89"/>
      <c r="U868" s="89"/>
    </row>
    <row r="869" ht="15.75" customHeight="1">
      <c r="T869" s="89"/>
      <c r="U869" s="89"/>
    </row>
    <row r="870" ht="15.75" customHeight="1">
      <c r="T870" s="89"/>
      <c r="U870" s="89"/>
    </row>
    <row r="871" ht="15.75" customHeight="1">
      <c r="T871" s="89"/>
      <c r="U871" s="89"/>
    </row>
    <row r="872" ht="15.75" customHeight="1">
      <c r="T872" s="89"/>
      <c r="U872" s="89"/>
    </row>
    <row r="873" ht="15.75" customHeight="1">
      <c r="T873" s="89"/>
      <c r="U873" s="89"/>
    </row>
    <row r="874" ht="15.75" customHeight="1">
      <c r="T874" s="89"/>
      <c r="U874" s="89"/>
    </row>
    <row r="875" ht="15.75" customHeight="1">
      <c r="T875" s="89"/>
      <c r="U875" s="89"/>
    </row>
    <row r="876" ht="15.75" customHeight="1">
      <c r="T876" s="89"/>
      <c r="U876" s="89"/>
    </row>
    <row r="877" ht="15.75" customHeight="1">
      <c r="T877" s="89"/>
      <c r="U877" s="89"/>
    </row>
    <row r="878" ht="15.75" customHeight="1">
      <c r="T878" s="89"/>
      <c r="U878" s="89"/>
    </row>
    <row r="879" ht="15.75" customHeight="1">
      <c r="T879" s="89"/>
      <c r="U879" s="89"/>
    </row>
    <row r="880" ht="15.75" customHeight="1">
      <c r="T880" s="89"/>
      <c r="U880" s="89"/>
    </row>
    <row r="881" ht="15.75" customHeight="1">
      <c r="T881" s="89"/>
      <c r="U881" s="89"/>
    </row>
    <row r="882" ht="15.75" customHeight="1">
      <c r="T882" s="89"/>
      <c r="U882" s="89"/>
    </row>
    <row r="883" ht="15.75" customHeight="1">
      <c r="T883" s="89"/>
      <c r="U883" s="89"/>
    </row>
    <row r="884" ht="15.75" customHeight="1">
      <c r="T884" s="89"/>
      <c r="U884" s="89"/>
    </row>
    <row r="885" ht="15.75" customHeight="1">
      <c r="T885" s="89"/>
      <c r="U885" s="89"/>
    </row>
    <row r="886" ht="15.75" customHeight="1">
      <c r="T886" s="89"/>
      <c r="U886" s="89"/>
    </row>
    <row r="887" ht="15.75" customHeight="1">
      <c r="T887" s="89"/>
      <c r="U887" s="89"/>
    </row>
    <row r="888" ht="15.75" customHeight="1">
      <c r="T888" s="89"/>
      <c r="U888" s="89"/>
    </row>
    <row r="889" ht="15.75" customHeight="1">
      <c r="T889" s="89"/>
      <c r="U889" s="89"/>
    </row>
    <row r="890" ht="15.75" customHeight="1">
      <c r="T890" s="89"/>
      <c r="U890" s="89"/>
    </row>
    <row r="891" ht="15.75" customHeight="1">
      <c r="T891" s="89"/>
      <c r="U891" s="89"/>
    </row>
    <row r="892" ht="15.75" customHeight="1">
      <c r="T892" s="89"/>
      <c r="U892" s="89"/>
    </row>
    <row r="893" ht="15.75" customHeight="1">
      <c r="T893" s="89"/>
      <c r="U893" s="89"/>
    </row>
    <row r="894" ht="15.75" customHeight="1">
      <c r="T894" s="89"/>
      <c r="U894" s="89"/>
    </row>
    <row r="895" ht="15.75" customHeight="1">
      <c r="T895" s="89"/>
      <c r="U895" s="89"/>
    </row>
    <row r="896" ht="15.75" customHeight="1">
      <c r="T896" s="89"/>
      <c r="U896" s="89"/>
    </row>
    <row r="897" ht="15.75" customHeight="1">
      <c r="T897" s="89"/>
      <c r="U897" s="89"/>
    </row>
    <row r="898" ht="15.75" customHeight="1">
      <c r="T898" s="89"/>
      <c r="U898" s="89"/>
    </row>
    <row r="899" ht="15.75" customHeight="1">
      <c r="T899" s="89"/>
      <c r="U899" s="89"/>
    </row>
    <row r="900" ht="15.75" customHeight="1">
      <c r="T900" s="89"/>
      <c r="U900" s="89"/>
    </row>
    <row r="901" ht="15.75" customHeight="1">
      <c r="T901" s="89"/>
      <c r="U901" s="89"/>
    </row>
    <row r="902" ht="15.75" customHeight="1">
      <c r="T902" s="89"/>
      <c r="U902" s="89"/>
    </row>
    <row r="903" ht="15.75" customHeight="1">
      <c r="T903" s="89"/>
      <c r="U903" s="89"/>
    </row>
    <row r="904" ht="15.75" customHeight="1">
      <c r="T904" s="89"/>
      <c r="U904" s="89"/>
    </row>
    <row r="905" ht="15.75" customHeight="1">
      <c r="T905" s="89"/>
      <c r="U905" s="89"/>
    </row>
    <row r="906" ht="15.75" customHeight="1">
      <c r="T906" s="89"/>
      <c r="U906" s="89"/>
    </row>
    <row r="907" ht="15.75" customHeight="1">
      <c r="T907" s="89"/>
      <c r="U907" s="89"/>
    </row>
    <row r="908" ht="15.75" customHeight="1">
      <c r="T908" s="89"/>
      <c r="U908" s="89"/>
    </row>
    <row r="909" ht="15.75" customHeight="1">
      <c r="T909" s="89"/>
      <c r="U909" s="89"/>
    </row>
    <row r="910" ht="15.75" customHeight="1">
      <c r="T910" s="89"/>
      <c r="U910" s="89"/>
    </row>
    <row r="911" ht="15.75" customHeight="1">
      <c r="T911" s="89"/>
      <c r="U911" s="89"/>
    </row>
    <row r="912" ht="15.75" customHeight="1">
      <c r="T912" s="89"/>
      <c r="U912" s="89"/>
    </row>
    <row r="913" ht="15.75" customHeight="1">
      <c r="T913" s="89"/>
      <c r="U913" s="89"/>
    </row>
    <row r="914" ht="15.75" customHeight="1">
      <c r="T914" s="89"/>
      <c r="U914" s="89"/>
    </row>
    <row r="915" ht="15.75" customHeight="1">
      <c r="T915" s="89"/>
      <c r="U915" s="89"/>
    </row>
    <row r="916" ht="15.75" customHeight="1">
      <c r="T916" s="89"/>
      <c r="U916" s="89"/>
    </row>
    <row r="917" ht="15.75" customHeight="1">
      <c r="T917" s="89"/>
      <c r="U917" s="89"/>
    </row>
    <row r="918" ht="15.75" customHeight="1">
      <c r="T918" s="89"/>
      <c r="U918" s="89"/>
    </row>
    <row r="919" ht="15.75" customHeight="1">
      <c r="T919" s="89"/>
      <c r="U919" s="89"/>
    </row>
    <row r="920" ht="15.75" customHeight="1">
      <c r="T920" s="89"/>
      <c r="U920" s="89"/>
    </row>
    <row r="921" ht="15.75" customHeight="1">
      <c r="T921" s="89"/>
      <c r="U921" s="89"/>
    </row>
    <row r="922" ht="15.75" customHeight="1">
      <c r="T922" s="89"/>
      <c r="U922" s="89"/>
    </row>
    <row r="923" ht="15.75" customHeight="1">
      <c r="T923" s="89"/>
      <c r="U923" s="89"/>
    </row>
    <row r="924" ht="15.75" customHeight="1">
      <c r="T924" s="89"/>
      <c r="U924" s="89"/>
    </row>
    <row r="925" ht="15.75" customHeight="1">
      <c r="T925" s="89"/>
      <c r="U925" s="89"/>
    </row>
    <row r="926" ht="15.75" customHeight="1">
      <c r="T926" s="89"/>
      <c r="U926" s="89"/>
    </row>
    <row r="927" ht="15.75" customHeight="1">
      <c r="T927" s="89"/>
      <c r="U927" s="89"/>
    </row>
    <row r="928" ht="15.75" customHeight="1">
      <c r="T928" s="89"/>
      <c r="U928" s="89"/>
    </row>
    <row r="929" ht="15.75" customHeight="1">
      <c r="T929" s="89"/>
      <c r="U929" s="89"/>
    </row>
    <row r="930" ht="15.75" customHeight="1">
      <c r="T930" s="89"/>
      <c r="U930" s="89"/>
    </row>
    <row r="931" ht="15.75" customHeight="1">
      <c r="T931" s="89"/>
      <c r="U931" s="89"/>
    </row>
    <row r="932" ht="15.75" customHeight="1">
      <c r="T932" s="89"/>
      <c r="U932" s="89"/>
    </row>
    <row r="933" ht="15.75" customHeight="1">
      <c r="T933" s="89"/>
      <c r="U933" s="89"/>
    </row>
    <row r="934" ht="15.75" customHeight="1">
      <c r="T934" s="89"/>
      <c r="U934" s="89"/>
    </row>
    <row r="935" ht="15.75" customHeight="1">
      <c r="T935" s="89"/>
      <c r="U935" s="89"/>
    </row>
    <row r="936" ht="15.75" customHeight="1">
      <c r="T936" s="89"/>
      <c r="U936" s="89"/>
    </row>
    <row r="937" ht="15.75" customHeight="1">
      <c r="T937" s="89"/>
      <c r="U937" s="89"/>
    </row>
    <row r="938" ht="15.75" customHeight="1">
      <c r="T938" s="89"/>
      <c r="U938" s="89"/>
    </row>
    <row r="939" ht="15.75" customHeight="1">
      <c r="T939" s="89"/>
      <c r="U939" s="89"/>
    </row>
    <row r="940" ht="15.75" customHeight="1">
      <c r="T940" s="89"/>
      <c r="U940" s="89"/>
    </row>
    <row r="941" ht="15.75" customHeight="1">
      <c r="T941" s="89"/>
      <c r="U941" s="89"/>
    </row>
    <row r="942" ht="15.75" customHeight="1">
      <c r="T942" s="89"/>
      <c r="U942" s="89"/>
    </row>
    <row r="943" ht="15.75" customHeight="1">
      <c r="T943" s="89"/>
      <c r="U943" s="89"/>
    </row>
    <row r="944" ht="15.75" customHeight="1">
      <c r="T944" s="89"/>
      <c r="U944" s="89"/>
    </row>
    <row r="945" ht="15.75" customHeight="1">
      <c r="T945" s="89"/>
      <c r="U945" s="89"/>
    </row>
    <row r="946" ht="15.75" customHeight="1">
      <c r="T946" s="89"/>
      <c r="U946" s="89"/>
    </row>
    <row r="947" ht="15.75" customHeight="1">
      <c r="T947" s="89"/>
      <c r="U947" s="89"/>
    </row>
    <row r="948" ht="15.75" customHeight="1">
      <c r="T948" s="89"/>
      <c r="U948" s="89"/>
    </row>
    <row r="949" ht="15.75" customHeight="1">
      <c r="T949" s="89"/>
      <c r="U949" s="89"/>
    </row>
    <row r="950" ht="15.75" customHeight="1">
      <c r="T950" s="89"/>
      <c r="U950" s="89"/>
    </row>
    <row r="951" ht="15.75" customHeight="1">
      <c r="T951" s="89"/>
      <c r="U951" s="89"/>
    </row>
    <row r="952" ht="15.75" customHeight="1">
      <c r="T952" s="89"/>
      <c r="U952" s="89"/>
    </row>
    <row r="953" ht="15.75" customHeight="1">
      <c r="T953" s="89"/>
      <c r="U953" s="89"/>
    </row>
    <row r="954" ht="15.75" customHeight="1">
      <c r="T954" s="89"/>
      <c r="U954" s="89"/>
    </row>
    <row r="955" ht="15.75" customHeight="1">
      <c r="T955" s="89"/>
      <c r="U955" s="89"/>
    </row>
    <row r="956" ht="15.75" customHeight="1">
      <c r="T956" s="89"/>
      <c r="U956" s="89"/>
    </row>
    <row r="957" ht="15.75" customHeight="1">
      <c r="T957" s="89"/>
      <c r="U957" s="89"/>
    </row>
    <row r="958" ht="15.75" customHeight="1">
      <c r="T958" s="89"/>
      <c r="U958" s="89"/>
    </row>
    <row r="959" ht="15.75" customHeight="1">
      <c r="T959" s="89"/>
      <c r="U959" s="89"/>
    </row>
    <row r="960" ht="15.75" customHeight="1">
      <c r="T960" s="89"/>
      <c r="U960" s="89"/>
    </row>
    <row r="961" ht="15.75" customHeight="1">
      <c r="T961" s="89"/>
      <c r="U961" s="89"/>
    </row>
    <row r="962" ht="15.75" customHeight="1">
      <c r="T962" s="89"/>
      <c r="U962" s="89"/>
    </row>
    <row r="963" ht="15.75" customHeight="1">
      <c r="T963" s="89"/>
      <c r="U963" s="89"/>
    </row>
    <row r="964" ht="15.75" customHeight="1">
      <c r="T964" s="89"/>
      <c r="U964" s="89"/>
    </row>
    <row r="965" ht="15.75" customHeight="1">
      <c r="T965" s="89"/>
      <c r="U965" s="89"/>
    </row>
    <row r="966" ht="15.75" customHeight="1">
      <c r="T966" s="89"/>
      <c r="U966" s="89"/>
    </row>
    <row r="967" ht="15.75" customHeight="1">
      <c r="T967" s="89"/>
      <c r="U967" s="89"/>
    </row>
    <row r="968" ht="15.75" customHeight="1">
      <c r="T968" s="89"/>
      <c r="U968" s="89"/>
    </row>
    <row r="969" ht="15.75" customHeight="1">
      <c r="T969" s="89"/>
      <c r="U969" s="89"/>
    </row>
    <row r="970" ht="15.75" customHeight="1">
      <c r="T970" s="89"/>
      <c r="U970" s="89"/>
    </row>
    <row r="971" ht="15.75" customHeight="1">
      <c r="T971" s="89"/>
      <c r="U971" s="89"/>
    </row>
    <row r="972" ht="15.75" customHeight="1">
      <c r="T972" s="89"/>
      <c r="U972" s="89"/>
    </row>
    <row r="973" ht="15.75" customHeight="1">
      <c r="T973" s="89"/>
      <c r="U973" s="89"/>
    </row>
    <row r="974" ht="15.75" customHeight="1">
      <c r="T974" s="89"/>
      <c r="U974" s="89"/>
    </row>
    <row r="975" ht="15.75" customHeight="1">
      <c r="T975" s="89"/>
      <c r="U975" s="89"/>
    </row>
    <row r="976" ht="15.75" customHeight="1">
      <c r="T976" s="89"/>
      <c r="U976" s="89"/>
    </row>
    <row r="977" ht="15.75" customHeight="1">
      <c r="T977" s="89"/>
      <c r="U977" s="89"/>
    </row>
    <row r="978" ht="15.75" customHeight="1">
      <c r="T978" s="89"/>
      <c r="U978" s="89"/>
    </row>
    <row r="979" ht="15.75" customHeight="1">
      <c r="T979" s="89"/>
      <c r="U979" s="89"/>
    </row>
    <row r="980" ht="15.75" customHeight="1">
      <c r="T980" s="89"/>
      <c r="U980" s="89"/>
    </row>
    <row r="981" ht="15.75" customHeight="1">
      <c r="T981" s="89"/>
      <c r="U981" s="89"/>
    </row>
    <row r="982" ht="15.75" customHeight="1">
      <c r="T982" s="89"/>
      <c r="U982" s="89"/>
    </row>
    <row r="983" ht="15.75" customHeight="1">
      <c r="T983" s="89"/>
      <c r="U983" s="89"/>
    </row>
    <row r="984" ht="15.75" customHeight="1">
      <c r="T984" s="89"/>
      <c r="U984" s="89"/>
    </row>
    <row r="985" ht="15.75" customHeight="1">
      <c r="T985" s="89"/>
      <c r="U985" s="89"/>
    </row>
    <row r="986" ht="15.75" customHeight="1">
      <c r="T986" s="89"/>
      <c r="U986" s="89"/>
    </row>
    <row r="987" ht="15.75" customHeight="1">
      <c r="T987" s="89"/>
      <c r="U987" s="89"/>
    </row>
    <row r="988" ht="15.75" customHeight="1">
      <c r="T988" s="89"/>
      <c r="U988" s="89"/>
    </row>
    <row r="989" ht="15.75" customHeight="1">
      <c r="T989" s="89"/>
      <c r="U989" s="89"/>
    </row>
    <row r="990" ht="15.75" customHeight="1">
      <c r="T990" s="89"/>
      <c r="U990" s="89"/>
    </row>
    <row r="991" ht="15.75" customHeight="1">
      <c r="T991" s="89"/>
      <c r="U991" s="89"/>
    </row>
    <row r="992" ht="15.75" customHeight="1">
      <c r="T992" s="89"/>
      <c r="U992" s="89"/>
    </row>
    <row r="993" ht="15.75" customHeight="1">
      <c r="T993" s="89"/>
      <c r="U993" s="89"/>
    </row>
    <row r="994" ht="15.75" customHeight="1">
      <c r="T994" s="89"/>
      <c r="U994" s="89"/>
    </row>
    <row r="995" ht="15.75" customHeight="1">
      <c r="T995" s="89"/>
      <c r="U995" s="89"/>
    </row>
    <row r="996" ht="15.75" customHeight="1">
      <c r="T996" s="89"/>
      <c r="U996" s="89"/>
    </row>
    <row r="997" ht="15.75" customHeight="1">
      <c r="T997" s="89"/>
      <c r="U997" s="89"/>
    </row>
    <row r="998" ht="15.75" customHeight="1">
      <c r="T998" s="89"/>
      <c r="U998" s="89"/>
    </row>
    <row r="999" ht="15.75" customHeight="1">
      <c r="T999" s="89"/>
      <c r="U999" s="89"/>
    </row>
    <row r="1000" ht="15.75" customHeight="1">
      <c r="T1000" s="89"/>
      <c r="U1000" s="89"/>
    </row>
  </sheetData>
  <mergeCells count="38">
    <mergeCell ref="E3:E4"/>
    <mergeCell ref="F3:F4"/>
    <mergeCell ref="C3:C4"/>
    <mergeCell ref="D3:D4"/>
    <mergeCell ref="C82:E82"/>
    <mergeCell ref="C83:E83"/>
    <mergeCell ref="C84:E84"/>
    <mergeCell ref="C85:E85"/>
    <mergeCell ref="C86:E86"/>
    <mergeCell ref="J95:N95"/>
    <mergeCell ref="J96:N96"/>
    <mergeCell ref="B87:E87"/>
    <mergeCell ref="A88:E88"/>
    <mergeCell ref="A89:E89"/>
    <mergeCell ref="A90:E90"/>
    <mergeCell ref="A91:I96"/>
    <mergeCell ref="J91:N91"/>
    <mergeCell ref="J92:N92"/>
    <mergeCell ref="G1:O1"/>
    <mergeCell ref="I2:O2"/>
    <mergeCell ref="P2:Q2"/>
    <mergeCell ref="R2:S2"/>
    <mergeCell ref="T2:U2"/>
    <mergeCell ref="V2:W2"/>
    <mergeCell ref="I3:K3"/>
    <mergeCell ref="L3:L4"/>
    <mergeCell ref="M3:M4"/>
    <mergeCell ref="N3:N4"/>
    <mergeCell ref="A1:A4"/>
    <mergeCell ref="B1:B4"/>
    <mergeCell ref="C1:F2"/>
    <mergeCell ref="P1:W1"/>
    <mergeCell ref="X1:X4"/>
    <mergeCell ref="G2:G4"/>
    <mergeCell ref="H2:H4"/>
    <mergeCell ref="O3:O4"/>
    <mergeCell ref="J93:N93"/>
    <mergeCell ref="J94:N94"/>
  </mergeCells>
  <printOptions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37.43"/>
    <col customWidth="1" min="3" max="3" width="9.14"/>
    <col customWidth="1" min="4" max="4" width="6.29"/>
    <col customWidth="1" min="5" max="5" width="5.86"/>
    <col customWidth="1" min="6" max="6" width="5.71"/>
    <col customWidth="1" min="7" max="7" width="5.86"/>
    <col customWidth="1" min="8" max="8" width="5.14"/>
    <col customWidth="1" min="9" max="9" width="6.14"/>
    <col customWidth="1" min="10" max="10" width="5.86"/>
    <col customWidth="1" min="11" max="12" width="5.71"/>
    <col customWidth="1" min="13" max="13" width="6.14"/>
    <col customWidth="1" min="14" max="14" width="6.71"/>
    <col customWidth="1" min="15" max="15" width="5.71"/>
    <col customWidth="1" min="16" max="16" width="7.0"/>
    <col customWidth="1" min="17" max="17" width="5.29"/>
    <col customWidth="1" min="18" max="18" width="6.43"/>
    <col customWidth="1" min="19" max="19" width="5.57"/>
    <col customWidth="1" min="20" max="20" width="6.14"/>
    <col customWidth="1" min="21" max="21" width="7.0"/>
    <col customWidth="1" min="22" max="22" width="6.71"/>
    <col customWidth="1" min="23" max="23" width="5.71"/>
    <col customWidth="1" min="24" max="24" width="5.57"/>
    <col customWidth="1" min="25" max="25" width="5.29"/>
    <col customWidth="1" min="26" max="26" width="5.86"/>
    <col customWidth="1" min="27" max="27" width="6.29"/>
    <col customWidth="1" min="28" max="28" width="5.29"/>
    <col customWidth="1" min="29" max="29" width="5.86"/>
    <col customWidth="1" min="30" max="30" width="6.29"/>
    <col customWidth="1" min="31" max="31" width="6.71"/>
    <col customWidth="1" min="32" max="32" width="6.14"/>
    <col customWidth="1" min="33" max="34" width="5.86"/>
    <col customWidth="1" min="35" max="35" width="5.71"/>
    <col customWidth="1" min="36" max="36" width="5.57"/>
    <col customWidth="1" min="37" max="37" width="6.86"/>
    <col customWidth="1" min="38" max="38" width="6.71"/>
    <col customWidth="1" min="39" max="39" width="5.71"/>
    <col customWidth="1" min="40" max="40" width="5.86"/>
    <col customWidth="1" min="41" max="41" width="5.71"/>
    <col customWidth="1" min="42" max="42" width="5.86"/>
    <col customWidth="1" min="43" max="43" width="6.71"/>
    <col customWidth="1" min="44" max="44" width="5.71"/>
    <col customWidth="1" min="45" max="45" width="5.86"/>
    <col customWidth="1" min="46" max="46" width="5.71"/>
    <col customWidth="1" min="47" max="47" width="6.29"/>
    <col customWidth="1" min="48" max="48" width="5.57"/>
    <col customWidth="1" min="49" max="49" width="6.29"/>
    <col customWidth="1" min="50" max="50" width="6.14"/>
    <col customWidth="1" min="51" max="51" width="6.29"/>
    <col customWidth="1" min="52" max="53" width="5.57"/>
    <col customWidth="1" min="54" max="54" width="5.29"/>
    <col customWidth="1" min="55" max="55" width="6.43"/>
    <col customWidth="1" min="56" max="61" width="9.14"/>
    <col customWidth="1" min="62" max="62" width="45.0"/>
  </cols>
  <sheetData>
    <row r="1" ht="24.0" customHeight="1">
      <c r="A1" s="187"/>
      <c r="B1" s="188" t="s">
        <v>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90"/>
      <c r="BC1" s="187"/>
      <c r="BD1" s="191"/>
      <c r="BE1" s="191"/>
      <c r="BF1" s="191"/>
      <c r="BG1" s="191"/>
      <c r="BH1" s="191"/>
      <c r="BI1" s="191"/>
      <c r="BJ1" s="104"/>
    </row>
    <row r="2" ht="12.75" customHeight="1">
      <c r="A2" s="192" t="s">
        <v>189</v>
      </c>
      <c r="B2" s="192" t="s">
        <v>190</v>
      </c>
      <c r="C2" s="193"/>
      <c r="D2" s="194" t="s">
        <v>191</v>
      </c>
      <c r="E2" s="6"/>
      <c r="F2" s="6"/>
      <c r="G2" s="7"/>
      <c r="H2" s="195" t="s">
        <v>192</v>
      </c>
      <c r="I2" s="194" t="s">
        <v>193</v>
      </c>
      <c r="J2" s="6"/>
      <c r="K2" s="7"/>
      <c r="L2" s="195" t="s">
        <v>194</v>
      </c>
      <c r="M2" s="194" t="s">
        <v>195</v>
      </c>
      <c r="N2" s="6"/>
      <c r="O2" s="6"/>
      <c r="P2" s="7"/>
      <c r="Q2" s="194" t="s">
        <v>196</v>
      </c>
      <c r="R2" s="6"/>
      <c r="S2" s="6"/>
      <c r="T2" s="7"/>
      <c r="U2" s="196" t="s">
        <v>197</v>
      </c>
      <c r="V2" s="194" t="s">
        <v>198</v>
      </c>
      <c r="W2" s="6"/>
      <c r="X2" s="6"/>
      <c r="Y2" s="7"/>
      <c r="Z2" s="194" t="s">
        <v>199</v>
      </c>
      <c r="AA2" s="6"/>
      <c r="AB2" s="6"/>
      <c r="AC2" s="7"/>
      <c r="AD2" s="194" t="s">
        <v>200</v>
      </c>
      <c r="AE2" s="6"/>
      <c r="AF2" s="6"/>
      <c r="AG2" s="7"/>
      <c r="AH2" s="195" t="s">
        <v>201</v>
      </c>
      <c r="AI2" s="194" t="s">
        <v>202</v>
      </c>
      <c r="AJ2" s="6"/>
      <c r="AK2" s="7"/>
      <c r="AL2" s="195" t="s">
        <v>203</v>
      </c>
      <c r="AM2" s="194" t="s">
        <v>204</v>
      </c>
      <c r="AN2" s="6"/>
      <c r="AO2" s="6"/>
      <c r="AP2" s="7"/>
      <c r="AQ2" s="195" t="s">
        <v>205</v>
      </c>
      <c r="AR2" s="194" t="s">
        <v>206</v>
      </c>
      <c r="AS2" s="6"/>
      <c r="AT2" s="7"/>
      <c r="AU2" s="195" t="s">
        <v>207</v>
      </c>
      <c r="AV2" s="194" t="s">
        <v>208</v>
      </c>
      <c r="AW2" s="6"/>
      <c r="AX2" s="6"/>
      <c r="AY2" s="7"/>
      <c r="AZ2" s="194" t="s">
        <v>209</v>
      </c>
      <c r="BA2" s="6"/>
      <c r="BB2" s="6"/>
      <c r="BC2" s="197"/>
      <c r="BD2" s="104"/>
      <c r="BE2" s="104"/>
      <c r="BF2" s="104"/>
      <c r="BG2" s="104"/>
      <c r="BH2" s="104"/>
      <c r="BI2" s="104"/>
      <c r="BJ2" s="104"/>
    </row>
    <row r="3" ht="12.75" customHeight="1">
      <c r="A3" s="10"/>
      <c r="B3" s="10"/>
      <c r="C3" s="10"/>
      <c r="D3" s="198">
        <v>1.0</v>
      </c>
      <c r="E3" s="198">
        <v>8.0</v>
      </c>
      <c r="F3" s="198">
        <v>15.0</v>
      </c>
      <c r="G3" s="198">
        <v>22.0</v>
      </c>
      <c r="H3" s="10"/>
      <c r="I3" s="198">
        <v>6.0</v>
      </c>
      <c r="J3" s="198">
        <v>13.0</v>
      </c>
      <c r="K3" s="198">
        <v>20.0</v>
      </c>
      <c r="L3" s="10"/>
      <c r="M3" s="198">
        <v>3.0</v>
      </c>
      <c r="N3" s="198">
        <v>10.0</v>
      </c>
      <c r="O3" s="198">
        <v>17.0</v>
      </c>
      <c r="P3" s="199">
        <v>24.0</v>
      </c>
      <c r="Q3" s="198">
        <v>1.0</v>
      </c>
      <c r="R3" s="198">
        <v>8.0</v>
      </c>
      <c r="S3" s="198">
        <v>15.0</v>
      </c>
      <c r="T3" s="198">
        <v>22.0</v>
      </c>
      <c r="U3" s="10"/>
      <c r="V3" s="198">
        <v>5.0</v>
      </c>
      <c r="W3" s="198">
        <v>12.0</v>
      </c>
      <c r="X3" s="198">
        <v>19.0</v>
      </c>
      <c r="Y3" s="199">
        <v>26.0</v>
      </c>
      <c r="Z3" s="198">
        <v>2.0</v>
      </c>
      <c r="AA3" s="198">
        <v>9.0</v>
      </c>
      <c r="AB3" s="198">
        <v>16.0</v>
      </c>
      <c r="AC3" s="199">
        <v>23.0</v>
      </c>
      <c r="AD3" s="198">
        <v>1.0</v>
      </c>
      <c r="AE3" s="198">
        <v>8.0</v>
      </c>
      <c r="AF3" s="198">
        <v>15.0</v>
      </c>
      <c r="AG3" s="198">
        <v>22.0</v>
      </c>
      <c r="AH3" s="10"/>
      <c r="AI3" s="198">
        <v>5.0</v>
      </c>
      <c r="AJ3" s="198">
        <v>12.0</v>
      </c>
      <c r="AK3" s="198">
        <v>19.0</v>
      </c>
      <c r="AL3" s="10"/>
      <c r="AM3" s="198">
        <v>3.0</v>
      </c>
      <c r="AN3" s="198">
        <v>10.0</v>
      </c>
      <c r="AO3" s="198">
        <v>17.0</v>
      </c>
      <c r="AP3" s="199">
        <v>24.0</v>
      </c>
      <c r="AQ3" s="10"/>
      <c r="AR3" s="198">
        <v>7.0</v>
      </c>
      <c r="AS3" s="198">
        <v>14.0</v>
      </c>
      <c r="AT3" s="198">
        <v>21.0</v>
      </c>
      <c r="AU3" s="10"/>
      <c r="AV3" s="198">
        <v>5.0</v>
      </c>
      <c r="AW3" s="198">
        <v>12.0</v>
      </c>
      <c r="AX3" s="198">
        <v>19.0</v>
      </c>
      <c r="AY3" s="199">
        <v>26.0</v>
      </c>
      <c r="AZ3" s="198">
        <v>2.0</v>
      </c>
      <c r="BA3" s="198">
        <v>9.0</v>
      </c>
      <c r="BB3" s="198">
        <v>16.0</v>
      </c>
      <c r="BC3" s="200">
        <v>23.0</v>
      </c>
      <c r="BD3" s="104"/>
      <c r="BE3" s="104"/>
      <c r="BF3" s="104"/>
      <c r="BG3" s="104"/>
      <c r="BH3" s="104"/>
      <c r="BI3" s="104"/>
      <c r="BJ3" s="104"/>
    </row>
    <row r="4" ht="12.75" customHeight="1">
      <c r="A4" s="10"/>
      <c r="B4" s="10"/>
      <c r="C4" s="10"/>
      <c r="D4" s="198">
        <v>6.0</v>
      </c>
      <c r="E4" s="198">
        <v>13.0</v>
      </c>
      <c r="F4" s="198">
        <v>20.0</v>
      </c>
      <c r="G4" s="198">
        <v>27.0</v>
      </c>
      <c r="H4" s="19"/>
      <c r="I4" s="198">
        <v>11.0</v>
      </c>
      <c r="J4" s="198">
        <v>18.0</v>
      </c>
      <c r="K4" s="198">
        <v>25.0</v>
      </c>
      <c r="L4" s="19"/>
      <c r="M4" s="198">
        <v>8.0</v>
      </c>
      <c r="N4" s="198">
        <v>15.0</v>
      </c>
      <c r="O4" s="198">
        <v>22.0</v>
      </c>
      <c r="P4" s="199">
        <v>29.0</v>
      </c>
      <c r="Q4" s="198">
        <v>6.0</v>
      </c>
      <c r="R4" s="198">
        <v>13.0</v>
      </c>
      <c r="S4" s="198">
        <v>20.0</v>
      </c>
      <c r="T4" s="198">
        <v>27.0</v>
      </c>
      <c r="U4" s="19"/>
      <c r="V4" s="198">
        <v>10.0</v>
      </c>
      <c r="W4" s="198">
        <v>17.0</v>
      </c>
      <c r="X4" s="198">
        <v>24.0</v>
      </c>
      <c r="Y4" s="199">
        <v>31.0</v>
      </c>
      <c r="Z4" s="198">
        <v>7.0</v>
      </c>
      <c r="AA4" s="198">
        <v>14.0</v>
      </c>
      <c r="AB4" s="198">
        <v>21.0</v>
      </c>
      <c r="AC4" s="199">
        <v>28.0</v>
      </c>
      <c r="AD4" s="198">
        <v>6.0</v>
      </c>
      <c r="AE4" s="198">
        <v>13.0</v>
      </c>
      <c r="AF4" s="198">
        <v>20.0</v>
      </c>
      <c r="AG4" s="198">
        <v>27.0</v>
      </c>
      <c r="AH4" s="19"/>
      <c r="AI4" s="198">
        <v>10.0</v>
      </c>
      <c r="AJ4" s="198">
        <v>17.0</v>
      </c>
      <c r="AK4" s="198">
        <v>24.0</v>
      </c>
      <c r="AL4" s="19"/>
      <c r="AM4" s="198">
        <v>8.0</v>
      </c>
      <c r="AN4" s="198">
        <v>15.0</v>
      </c>
      <c r="AO4" s="198">
        <v>22.0</v>
      </c>
      <c r="AP4" s="199">
        <v>29.0</v>
      </c>
      <c r="AQ4" s="19"/>
      <c r="AR4" s="198">
        <v>12.0</v>
      </c>
      <c r="AS4" s="198">
        <v>19.0</v>
      </c>
      <c r="AT4" s="198">
        <v>26.0</v>
      </c>
      <c r="AU4" s="19"/>
      <c r="AV4" s="198">
        <v>10.0</v>
      </c>
      <c r="AW4" s="198">
        <v>17.0</v>
      </c>
      <c r="AX4" s="198">
        <v>24.0</v>
      </c>
      <c r="AY4" s="199">
        <v>31.0</v>
      </c>
      <c r="AZ4" s="198">
        <v>7.0</v>
      </c>
      <c r="BA4" s="198">
        <v>14.0</v>
      </c>
      <c r="BB4" s="198">
        <v>21.0</v>
      </c>
      <c r="BC4" s="200">
        <v>28.0</v>
      </c>
      <c r="BD4" s="104"/>
      <c r="BE4" s="104"/>
      <c r="BF4" s="104"/>
      <c r="BG4" s="104"/>
      <c r="BH4" s="104"/>
      <c r="BI4" s="104"/>
      <c r="BJ4" s="201"/>
    </row>
    <row r="5" ht="12.75" customHeight="1">
      <c r="A5" s="10"/>
      <c r="B5" s="10"/>
      <c r="C5" s="10"/>
      <c r="D5" s="105">
        <v>1.0</v>
      </c>
      <c r="E5" s="105">
        <v>2.0</v>
      </c>
      <c r="F5" s="105">
        <v>3.0</v>
      </c>
      <c r="G5" s="105">
        <v>4.0</v>
      </c>
      <c r="H5" s="105">
        <v>5.0</v>
      </c>
      <c r="I5" s="105">
        <v>6.0</v>
      </c>
      <c r="J5" s="105">
        <v>7.0</v>
      </c>
      <c r="K5" s="105">
        <v>8.0</v>
      </c>
      <c r="L5" s="105">
        <v>9.0</v>
      </c>
      <c r="M5" s="105">
        <v>10.0</v>
      </c>
      <c r="N5" s="105">
        <v>11.0</v>
      </c>
      <c r="O5" s="105">
        <v>12.0</v>
      </c>
      <c r="P5" s="105">
        <v>13.0</v>
      </c>
      <c r="Q5" s="105">
        <v>14.0</v>
      </c>
      <c r="R5" s="105">
        <v>15.0</v>
      </c>
      <c r="S5" s="105">
        <v>16.0</v>
      </c>
      <c r="T5" s="105">
        <v>17.0</v>
      </c>
      <c r="U5" s="202"/>
      <c r="V5" s="203"/>
      <c r="W5" s="105">
        <v>1.0</v>
      </c>
      <c r="X5" s="105">
        <v>2.0</v>
      </c>
      <c r="Y5" s="105">
        <v>3.0</v>
      </c>
      <c r="Z5" s="105">
        <v>4.0</v>
      </c>
      <c r="AA5" s="105">
        <v>5.0</v>
      </c>
      <c r="AB5" s="105">
        <v>6.0</v>
      </c>
      <c r="AC5" s="105">
        <v>7.0</v>
      </c>
      <c r="AD5" s="105">
        <v>8.0</v>
      </c>
      <c r="AE5" s="105">
        <v>9.0</v>
      </c>
      <c r="AF5" s="105">
        <v>10.0</v>
      </c>
      <c r="AG5" s="105">
        <v>11.0</v>
      </c>
      <c r="AH5" s="105">
        <v>12.0</v>
      </c>
      <c r="AI5" s="105">
        <v>13.0</v>
      </c>
      <c r="AJ5" s="105">
        <v>14.0</v>
      </c>
      <c r="AK5" s="105">
        <v>15.0</v>
      </c>
      <c r="AL5" s="105">
        <v>16.0</v>
      </c>
      <c r="AM5" s="105">
        <v>17.0</v>
      </c>
      <c r="AN5" s="105">
        <v>18.0</v>
      </c>
      <c r="AO5" s="105">
        <v>19.0</v>
      </c>
      <c r="AP5" s="105">
        <v>20.0</v>
      </c>
      <c r="AQ5" s="105">
        <v>21.0</v>
      </c>
      <c r="AR5" s="105">
        <v>22.0</v>
      </c>
      <c r="AS5" s="105">
        <v>23.0</v>
      </c>
      <c r="AT5" s="105">
        <v>24.0</v>
      </c>
      <c r="AU5" s="204"/>
      <c r="AV5" s="105"/>
      <c r="AW5" s="105"/>
      <c r="AX5" s="105"/>
      <c r="AY5" s="204"/>
      <c r="AZ5" s="105"/>
      <c r="BA5" s="105"/>
      <c r="BB5" s="105"/>
      <c r="BC5" s="205"/>
      <c r="BD5" s="104"/>
      <c r="BE5" s="104"/>
      <c r="BF5" s="104"/>
      <c r="BG5" s="104"/>
      <c r="BH5" s="104"/>
      <c r="BI5" s="104"/>
      <c r="BJ5" s="201"/>
    </row>
    <row r="6" ht="12.75" customHeight="1">
      <c r="A6" s="19"/>
      <c r="B6" s="19"/>
      <c r="C6" s="19"/>
      <c r="D6" s="105">
        <v>1.0</v>
      </c>
      <c r="E6" s="105">
        <v>2.0</v>
      </c>
      <c r="F6" s="105">
        <v>3.0</v>
      </c>
      <c r="G6" s="105">
        <v>4.0</v>
      </c>
      <c r="H6" s="105">
        <v>5.0</v>
      </c>
      <c r="I6" s="105">
        <v>6.0</v>
      </c>
      <c r="J6" s="105">
        <v>7.0</v>
      </c>
      <c r="K6" s="105">
        <v>8.0</v>
      </c>
      <c r="L6" s="105">
        <v>9.0</v>
      </c>
      <c r="M6" s="105">
        <v>10.0</v>
      </c>
      <c r="N6" s="105">
        <v>11.0</v>
      </c>
      <c r="O6" s="105">
        <v>12.0</v>
      </c>
      <c r="P6" s="105">
        <v>13.0</v>
      </c>
      <c r="Q6" s="105">
        <v>14.0</v>
      </c>
      <c r="R6" s="105">
        <v>15.0</v>
      </c>
      <c r="S6" s="105">
        <v>16.0</v>
      </c>
      <c r="T6" s="105">
        <v>17.0</v>
      </c>
      <c r="U6" s="203">
        <v>18.0</v>
      </c>
      <c r="V6" s="203">
        <v>19.0</v>
      </c>
      <c r="W6" s="105">
        <v>20.0</v>
      </c>
      <c r="X6" s="105">
        <v>21.0</v>
      </c>
      <c r="Y6" s="105">
        <v>22.0</v>
      </c>
      <c r="Z6" s="105">
        <v>23.0</v>
      </c>
      <c r="AA6" s="105">
        <v>24.0</v>
      </c>
      <c r="AB6" s="105">
        <v>25.0</v>
      </c>
      <c r="AC6" s="105">
        <v>26.0</v>
      </c>
      <c r="AD6" s="105">
        <v>27.0</v>
      </c>
      <c r="AE6" s="105">
        <v>28.0</v>
      </c>
      <c r="AF6" s="105">
        <v>29.0</v>
      </c>
      <c r="AG6" s="105">
        <v>30.0</v>
      </c>
      <c r="AH6" s="105">
        <v>31.0</v>
      </c>
      <c r="AI6" s="105">
        <v>32.0</v>
      </c>
      <c r="AJ6" s="105">
        <v>33.0</v>
      </c>
      <c r="AK6" s="105">
        <v>34.0</v>
      </c>
      <c r="AL6" s="105">
        <v>35.0</v>
      </c>
      <c r="AM6" s="105">
        <v>36.0</v>
      </c>
      <c r="AN6" s="105">
        <v>37.0</v>
      </c>
      <c r="AO6" s="105">
        <v>38.0</v>
      </c>
      <c r="AP6" s="105">
        <v>39.0</v>
      </c>
      <c r="AQ6" s="105">
        <v>40.0</v>
      </c>
      <c r="AR6" s="105">
        <v>41.0</v>
      </c>
      <c r="AS6" s="105">
        <v>42.0</v>
      </c>
      <c r="AT6" s="105">
        <v>43.0</v>
      </c>
      <c r="AU6" s="105">
        <v>44.0</v>
      </c>
      <c r="AV6" s="105">
        <v>45.0</v>
      </c>
      <c r="AW6" s="105">
        <v>46.0</v>
      </c>
      <c r="AX6" s="105">
        <v>47.0</v>
      </c>
      <c r="AY6" s="105">
        <v>48.0</v>
      </c>
      <c r="AZ6" s="105">
        <v>49.0</v>
      </c>
      <c r="BA6" s="105">
        <v>50.0</v>
      </c>
      <c r="BB6" s="105">
        <v>51.0</v>
      </c>
      <c r="BC6" s="205">
        <v>52.0</v>
      </c>
      <c r="BD6" s="104"/>
      <c r="BE6" s="104"/>
      <c r="BF6" s="206"/>
      <c r="BG6" s="104"/>
      <c r="BH6" s="104"/>
      <c r="BI6" s="104"/>
      <c r="BJ6" s="104"/>
    </row>
    <row r="7" ht="30.0" customHeight="1">
      <c r="A7" s="207" t="s">
        <v>210</v>
      </c>
      <c r="B7" s="207" t="s">
        <v>211</v>
      </c>
      <c r="C7" s="208" t="s">
        <v>212</v>
      </c>
      <c r="D7" s="209">
        <f t="shared" ref="D7:AR7" si="1">D9+D11+D13+D15+D17+D19+D21+D23+D25+D27+D29+D31</f>
        <v>25</v>
      </c>
      <c r="E7" s="209">
        <f t="shared" si="1"/>
        <v>25</v>
      </c>
      <c r="F7" s="209">
        <f t="shared" si="1"/>
        <v>24</v>
      </c>
      <c r="G7" s="209">
        <f t="shared" si="1"/>
        <v>24</v>
      </c>
      <c r="H7" s="209">
        <f t="shared" si="1"/>
        <v>24</v>
      </c>
      <c r="I7" s="209">
        <f t="shared" si="1"/>
        <v>24</v>
      </c>
      <c r="J7" s="209">
        <f t="shared" si="1"/>
        <v>24</v>
      </c>
      <c r="K7" s="209">
        <f t="shared" si="1"/>
        <v>24</v>
      </c>
      <c r="L7" s="209">
        <f t="shared" si="1"/>
        <v>24</v>
      </c>
      <c r="M7" s="209">
        <f t="shared" si="1"/>
        <v>24</v>
      </c>
      <c r="N7" s="209">
        <f t="shared" si="1"/>
        <v>24</v>
      </c>
      <c r="O7" s="209">
        <f t="shared" si="1"/>
        <v>24</v>
      </c>
      <c r="P7" s="209">
        <f t="shared" si="1"/>
        <v>24</v>
      </c>
      <c r="Q7" s="209">
        <f t="shared" si="1"/>
        <v>23</v>
      </c>
      <c r="R7" s="209">
        <f t="shared" si="1"/>
        <v>23</v>
      </c>
      <c r="S7" s="209">
        <f t="shared" si="1"/>
        <v>22</v>
      </c>
      <c r="T7" s="209">
        <f t="shared" si="1"/>
        <v>22</v>
      </c>
      <c r="U7" s="210">
        <f t="shared" si="1"/>
        <v>0</v>
      </c>
      <c r="V7" s="210">
        <f t="shared" si="1"/>
        <v>0</v>
      </c>
      <c r="W7" s="209">
        <f t="shared" si="1"/>
        <v>23</v>
      </c>
      <c r="X7" s="209">
        <f t="shared" si="1"/>
        <v>23</v>
      </c>
      <c r="Y7" s="209">
        <f t="shared" si="1"/>
        <v>23</v>
      </c>
      <c r="Z7" s="209">
        <f t="shared" si="1"/>
        <v>23</v>
      </c>
      <c r="AA7" s="209">
        <f t="shared" si="1"/>
        <v>23</v>
      </c>
      <c r="AB7" s="209">
        <f t="shared" si="1"/>
        <v>23</v>
      </c>
      <c r="AC7" s="209">
        <f t="shared" si="1"/>
        <v>23</v>
      </c>
      <c r="AD7" s="209">
        <f t="shared" si="1"/>
        <v>23</v>
      </c>
      <c r="AE7" s="209">
        <f t="shared" si="1"/>
        <v>23</v>
      </c>
      <c r="AF7" s="209">
        <f t="shared" si="1"/>
        <v>23</v>
      </c>
      <c r="AG7" s="209">
        <f t="shared" si="1"/>
        <v>23</v>
      </c>
      <c r="AH7" s="209">
        <f t="shared" si="1"/>
        <v>23</v>
      </c>
      <c r="AI7" s="209">
        <f t="shared" si="1"/>
        <v>23</v>
      </c>
      <c r="AJ7" s="209">
        <f t="shared" si="1"/>
        <v>23</v>
      </c>
      <c r="AK7" s="209">
        <f t="shared" si="1"/>
        <v>23</v>
      </c>
      <c r="AL7" s="209">
        <f t="shared" si="1"/>
        <v>23</v>
      </c>
      <c r="AM7" s="209">
        <f t="shared" si="1"/>
        <v>22</v>
      </c>
      <c r="AN7" s="209">
        <f t="shared" si="1"/>
        <v>22</v>
      </c>
      <c r="AO7" s="209">
        <f t="shared" si="1"/>
        <v>21</v>
      </c>
      <c r="AP7" s="209">
        <f t="shared" si="1"/>
        <v>21</v>
      </c>
      <c r="AQ7" s="209">
        <f t="shared" si="1"/>
        <v>21</v>
      </c>
      <c r="AR7" s="209">
        <f t="shared" si="1"/>
        <v>20</v>
      </c>
      <c r="AS7" s="211">
        <f t="shared" ref="AS7:AT7" si="2">AS9+AS11+AS13+AS15+AS17+AS19+AS21+AS23+AS25+AS27</f>
        <v>0</v>
      </c>
      <c r="AT7" s="211">
        <f t="shared" si="2"/>
        <v>0</v>
      </c>
      <c r="AU7" s="210"/>
      <c r="AV7" s="210"/>
      <c r="AW7" s="210"/>
      <c r="AX7" s="210"/>
      <c r="AY7" s="210"/>
      <c r="AZ7" s="210"/>
      <c r="BA7" s="210"/>
      <c r="BB7" s="210"/>
      <c r="BC7" s="212"/>
      <c r="BD7" s="104"/>
      <c r="BE7" s="104"/>
      <c r="BF7" s="201"/>
      <c r="BG7" s="104"/>
      <c r="BH7" s="104"/>
      <c r="BI7" s="104"/>
      <c r="BJ7" s="213"/>
    </row>
    <row r="8" ht="12.75" customHeight="1">
      <c r="A8" s="105"/>
      <c r="B8" s="105"/>
      <c r="C8" s="214" t="s">
        <v>213</v>
      </c>
      <c r="D8" s="214">
        <f t="shared" ref="D8:AT8" si="3">D10+D12+D14+D16+D18+D20+D22+D24+D26+D32</f>
        <v>0</v>
      </c>
      <c r="E8" s="214">
        <f t="shared" si="3"/>
        <v>0</v>
      </c>
      <c r="F8" s="214">
        <f t="shared" si="3"/>
        <v>0</v>
      </c>
      <c r="G8" s="214">
        <f t="shared" si="3"/>
        <v>0</v>
      </c>
      <c r="H8" s="214">
        <f t="shared" si="3"/>
        <v>0</v>
      </c>
      <c r="I8" s="214">
        <f t="shared" si="3"/>
        <v>0</v>
      </c>
      <c r="J8" s="214">
        <f t="shared" si="3"/>
        <v>0</v>
      </c>
      <c r="K8" s="214">
        <f t="shared" si="3"/>
        <v>0</v>
      </c>
      <c r="L8" s="214">
        <f t="shared" si="3"/>
        <v>0</v>
      </c>
      <c r="M8" s="214">
        <f t="shared" si="3"/>
        <v>0</v>
      </c>
      <c r="N8" s="214">
        <f t="shared" si="3"/>
        <v>0</v>
      </c>
      <c r="O8" s="214">
        <f t="shared" si="3"/>
        <v>0</v>
      </c>
      <c r="P8" s="214">
        <f t="shared" si="3"/>
        <v>0</v>
      </c>
      <c r="Q8" s="214">
        <f t="shared" si="3"/>
        <v>0</v>
      </c>
      <c r="R8" s="214">
        <f t="shared" si="3"/>
        <v>0</v>
      </c>
      <c r="S8" s="214">
        <f t="shared" si="3"/>
        <v>0</v>
      </c>
      <c r="T8" s="214">
        <f t="shared" si="3"/>
        <v>0</v>
      </c>
      <c r="U8" s="210">
        <f t="shared" si="3"/>
        <v>0</v>
      </c>
      <c r="V8" s="210">
        <f t="shared" si="3"/>
        <v>0</v>
      </c>
      <c r="W8" s="214">
        <f t="shared" si="3"/>
        <v>0</v>
      </c>
      <c r="X8" s="214">
        <f t="shared" si="3"/>
        <v>0</v>
      </c>
      <c r="Y8" s="214">
        <f t="shared" si="3"/>
        <v>0</v>
      </c>
      <c r="Z8" s="214">
        <f t="shared" si="3"/>
        <v>0</v>
      </c>
      <c r="AA8" s="214">
        <f t="shared" si="3"/>
        <v>0</v>
      </c>
      <c r="AB8" s="214">
        <f t="shared" si="3"/>
        <v>0</v>
      </c>
      <c r="AC8" s="214">
        <f t="shared" si="3"/>
        <v>0</v>
      </c>
      <c r="AD8" s="214">
        <f t="shared" si="3"/>
        <v>0</v>
      </c>
      <c r="AE8" s="214">
        <f t="shared" si="3"/>
        <v>0</v>
      </c>
      <c r="AF8" s="214">
        <f t="shared" si="3"/>
        <v>0</v>
      </c>
      <c r="AG8" s="214">
        <f t="shared" si="3"/>
        <v>0</v>
      </c>
      <c r="AH8" s="214">
        <f t="shared" si="3"/>
        <v>0</v>
      </c>
      <c r="AI8" s="214">
        <f t="shared" si="3"/>
        <v>0</v>
      </c>
      <c r="AJ8" s="214">
        <f t="shared" si="3"/>
        <v>0</v>
      </c>
      <c r="AK8" s="214">
        <f t="shared" si="3"/>
        <v>0</v>
      </c>
      <c r="AL8" s="214">
        <f t="shared" si="3"/>
        <v>0</v>
      </c>
      <c r="AM8" s="214">
        <f t="shared" si="3"/>
        <v>0</v>
      </c>
      <c r="AN8" s="214">
        <f t="shared" si="3"/>
        <v>0</v>
      </c>
      <c r="AO8" s="214">
        <f t="shared" si="3"/>
        <v>0</v>
      </c>
      <c r="AP8" s="214">
        <f t="shared" si="3"/>
        <v>0</v>
      </c>
      <c r="AQ8" s="214">
        <f t="shared" si="3"/>
        <v>0</v>
      </c>
      <c r="AR8" s="214">
        <f t="shared" si="3"/>
        <v>0</v>
      </c>
      <c r="AS8" s="211">
        <f t="shared" si="3"/>
        <v>0</v>
      </c>
      <c r="AT8" s="211">
        <f t="shared" si="3"/>
        <v>0</v>
      </c>
      <c r="AU8" s="210"/>
      <c r="AV8" s="210"/>
      <c r="AW8" s="210"/>
      <c r="AX8" s="210"/>
      <c r="AY8" s="210"/>
      <c r="AZ8" s="210"/>
      <c r="BA8" s="210"/>
      <c r="BB8" s="210"/>
      <c r="BC8" s="212"/>
      <c r="BD8" s="104"/>
      <c r="BE8" s="104"/>
      <c r="BF8" s="104"/>
      <c r="BG8" s="104"/>
      <c r="BH8" s="215"/>
      <c r="BI8" s="216"/>
      <c r="BJ8" s="104"/>
    </row>
    <row r="9" ht="17.25" customHeight="1">
      <c r="A9" s="217" t="s">
        <v>214</v>
      </c>
      <c r="B9" s="217" t="str">
        <f>'[1]ТЕХНОЛОГИИЯ МАШИНОСТРОЕНИЯ'!B8</f>
        <v>#REF!</v>
      </c>
      <c r="C9" s="218" t="s">
        <v>212</v>
      </c>
      <c r="D9" s="219">
        <v>2.0</v>
      </c>
      <c r="E9" s="219">
        <v>2.0</v>
      </c>
      <c r="F9" s="219">
        <v>2.0</v>
      </c>
      <c r="G9" s="219">
        <v>2.0</v>
      </c>
      <c r="H9" s="219">
        <v>2.0</v>
      </c>
      <c r="I9" s="219">
        <v>2.0</v>
      </c>
      <c r="J9" s="219">
        <v>2.0</v>
      </c>
      <c r="K9" s="219">
        <v>2.0</v>
      </c>
      <c r="L9" s="219">
        <v>2.0</v>
      </c>
      <c r="M9" s="219">
        <v>2.0</v>
      </c>
      <c r="N9" s="219">
        <v>2.0</v>
      </c>
      <c r="O9" s="219">
        <v>2.0</v>
      </c>
      <c r="P9" s="219">
        <v>2.0</v>
      </c>
      <c r="Q9" s="219">
        <v>2.0</v>
      </c>
      <c r="R9" s="219">
        <v>2.0</v>
      </c>
      <c r="S9" s="219">
        <v>2.0</v>
      </c>
      <c r="T9" s="219">
        <v>2.0</v>
      </c>
      <c r="U9" s="210"/>
      <c r="V9" s="210"/>
      <c r="W9" s="219">
        <v>2.0</v>
      </c>
      <c r="X9" s="219">
        <v>2.0</v>
      </c>
      <c r="Y9" s="219">
        <v>2.0</v>
      </c>
      <c r="Z9" s="219">
        <v>2.0</v>
      </c>
      <c r="AA9" s="219">
        <v>2.0</v>
      </c>
      <c r="AB9" s="219">
        <v>2.0</v>
      </c>
      <c r="AC9" s="219">
        <v>2.0</v>
      </c>
      <c r="AD9" s="219">
        <v>2.0</v>
      </c>
      <c r="AE9" s="219">
        <v>2.0</v>
      </c>
      <c r="AF9" s="219">
        <v>2.0</v>
      </c>
      <c r="AG9" s="219">
        <v>2.0</v>
      </c>
      <c r="AH9" s="219">
        <v>2.0</v>
      </c>
      <c r="AI9" s="219">
        <v>2.0</v>
      </c>
      <c r="AJ9" s="219">
        <v>2.0</v>
      </c>
      <c r="AK9" s="219">
        <v>2.0</v>
      </c>
      <c r="AL9" s="219">
        <v>2.0</v>
      </c>
      <c r="AM9" s="219">
        <v>2.0</v>
      </c>
      <c r="AN9" s="219">
        <v>2.0</v>
      </c>
      <c r="AO9" s="219">
        <v>2.0</v>
      </c>
      <c r="AP9" s="219">
        <v>2.0</v>
      </c>
      <c r="AQ9" s="219">
        <v>2.0</v>
      </c>
      <c r="AR9" s="219">
        <v>2.0</v>
      </c>
      <c r="AS9" s="220"/>
      <c r="AT9" s="220"/>
      <c r="AU9" s="221"/>
      <c r="AV9" s="221"/>
      <c r="AW9" s="221"/>
      <c r="AX9" s="221"/>
      <c r="AY9" s="221"/>
      <c r="AZ9" s="221"/>
      <c r="BA9" s="221"/>
      <c r="BB9" s="221"/>
      <c r="BC9" s="222"/>
      <c r="BD9" s="104"/>
      <c r="BE9" s="104"/>
      <c r="BF9" s="104"/>
      <c r="BG9" s="104"/>
      <c r="BH9" s="104"/>
      <c r="BI9" s="104"/>
      <c r="BJ9" s="223"/>
    </row>
    <row r="10" ht="12.75" customHeight="1">
      <c r="A10" s="105"/>
      <c r="B10" s="224"/>
      <c r="C10" s="225" t="s">
        <v>213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7"/>
      <c r="V10" s="227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8"/>
      <c r="AT10" s="228"/>
      <c r="AU10" s="221"/>
      <c r="AV10" s="227"/>
      <c r="AW10" s="227"/>
      <c r="AX10" s="227"/>
      <c r="AY10" s="227"/>
      <c r="AZ10" s="227"/>
      <c r="BA10" s="227"/>
      <c r="BB10" s="227"/>
      <c r="BC10" s="229"/>
      <c r="BD10" s="104"/>
      <c r="BE10" s="104"/>
      <c r="BF10" s="104"/>
      <c r="BG10" s="104"/>
      <c r="BH10" s="230"/>
      <c r="BI10" s="230"/>
      <c r="BJ10" s="231"/>
    </row>
    <row r="11" ht="17.25" customHeight="1">
      <c r="A11" s="217" t="s">
        <v>215</v>
      </c>
      <c r="B11" s="217" t="str">
        <f>'[1]ТЕХНОЛОГИИЯ МАШИНОСТРОЕНИЯ'!B9</f>
        <v>#REF!</v>
      </c>
      <c r="C11" s="218" t="s">
        <v>212</v>
      </c>
      <c r="D11" s="219">
        <v>3.0</v>
      </c>
      <c r="E11" s="219">
        <v>3.0</v>
      </c>
      <c r="F11" s="219">
        <v>3.0</v>
      </c>
      <c r="G11" s="219">
        <v>3.0</v>
      </c>
      <c r="H11" s="219">
        <v>3.0</v>
      </c>
      <c r="I11" s="219">
        <v>3.0</v>
      </c>
      <c r="J11" s="219">
        <v>3.0</v>
      </c>
      <c r="K11" s="219">
        <v>3.0</v>
      </c>
      <c r="L11" s="219">
        <v>3.0</v>
      </c>
      <c r="M11" s="219">
        <v>3.0</v>
      </c>
      <c r="N11" s="219">
        <v>3.0</v>
      </c>
      <c r="O11" s="219">
        <v>3.0</v>
      </c>
      <c r="P11" s="219">
        <v>3.0</v>
      </c>
      <c r="Q11" s="219">
        <v>3.0</v>
      </c>
      <c r="R11" s="219">
        <v>3.0</v>
      </c>
      <c r="S11" s="219">
        <v>3.0</v>
      </c>
      <c r="T11" s="219">
        <v>3.0</v>
      </c>
      <c r="U11" s="221"/>
      <c r="V11" s="221"/>
      <c r="W11" s="219">
        <v>3.0</v>
      </c>
      <c r="X11" s="219">
        <v>3.0</v>
      </c>
      <c r="Y11" s="219">
        <v>3.0</v>
      </c>
      <c r="Z11" s="219">
        <v>3.0</v>
      </c>
      <c r="AA11" s="219">
        <v>3.0</v>
      </c>
      <c r="AB11" s="219">
        <v>3.0</v>
      </c>
      <c r="AC11" s="219">
        <v>3.0</v>
      </c>
      <c r="AD11" s="219">
        <v>3.0</v>
      </c>
      <c r="AE11" s="219">
        <v>3.0</v>
      </c>
      <c r="AF11" s="219">
        <v>3.0</v>
      </c>
      <c r="AG11" s="219">
        <v>3.0</v>
      </c>
      <c r="AH11" s="219">
        <v>3.0</v>
      </c>
      <c r="AI11" s="219">
        <v>3.0</v>
      </c>
      <c r="AJ11" s="219">
        <v>3.0</v>
      </c>
      <c r="AK11" s="219">
        <v>3.0</v>
      </c>
      <c r="AL11" s="219">
        <v>3.0</v>
      </c>
      <c r="AM11" s="219">
        <v>3.0</v>
      </c>
      <c r="AN11" s="219">
        <v>3.0</v>
      </c>
      <c r="AO11" s="219">
        <v>3.0</v>
      </c>
      <c r="AP11" s="219">
        <v>3.0</v>
      </c>
      <c r="AQ11" s="219">
        <v>3.0</v>
      </c>
      <c r="AR11" s="219">
        <v>3.0</v>
      </c>
      <c r="AS11" s="220"/>
      <c r="AT11" s="220"/>
      <c r="AU11" s="221"/>
      <c r="AV11" s="221"/>
      <c r="AW11" s="221"/>
      <c r="AX11" s="221"/>
      <c r="AY11" s="221"/>
      <c r="AZ11" s="221"/>
      <c r="BA11" s="221"/>
      <c r="BB11" s="221"/>
      <c r="BC11" s="222"/>
      <c r="BD11" s="104"/>
      <c r="BE11" s="104"/>
      <c r="BF11" s="104"/>
      <c r="BG11" s="104"/>
      <c r="BH11" s="104"/>
      <c r="BI11" s="104"/>
      <c r="BJ11" s="223"/>
    </row>
    <row r="12" ht="12.75" customHeight="1">
      <c r="A12" s="105"/>
      <c r="B12" s="232"/>
      <c r="C12" s="225" t="s">
        <v>213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7"/>
      <c r="V12" s="227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8"/>
      <c r="AT12" s="228"/>
      <c r="AU12" s="227"/>
      <c r="AV12" s="227"/>
      <c r="AW12" s="227"/>
      <c r="AX12" s="227"/>
      <c r="AY12" s="227"/>
      <c r="AZ12" s="227"/>
      <c r="BA12" s="227"/>
      <c r="BB12" s="227"/>
      <c r="BC12" s="229"/>
      <c r="BD12" s="104"/>
      <c r="BE12" s="104"/>
      <c r="BF12" s="104"/>
      <c r="BG12" s="104"/>
      <c r="BH12" s="230"/>
      <c r="BI12" s="104"/>
      <c r="BJ12" s="216"/>
    </row>
    <row r="13" ht="18.0" customHeight="1">
      <c r="A13" s="217" t="s">
        <v>216</v>
      </c>
      <c r="B13" s="217" t="str">
        <f>'[1]ТЕХНОЛОГИИЯ МАШИНОСТРОЕНИЯ'!B10</f>
        <v>#REF!</v>
      </c>
      <c r="C13" s="218" t="s">
        <v>212</v>
      </c>
      <c r="D13" s="219">
        <v>3.0</v>
      </c>
      <c r="E13" s="219">
        <v>3.0</v>
      </c>
      <c r="F13" s="219">
        <v>3.0</v>
      </c>
      <c r="G13" s="219">
        <v>3.0</v>
      </c>
      <c r="H13" s="219">
        <v>3.0</v>
      </c>
      <c r="I13" s="219">
        <v>3.0</v>
      </c>
      <c r="J13" s="219">
        <v>3.0</v>
      </c>
      <c r="K13" s="219">
        <v>3.0</v>
      </c>
      <c r="L13" s="219">
        <v>3.0</v>
      </c>
      <c r="M13" s="219">
        <v>3.0</v>
      </c>
      <c r="N13" s="219">
        <v>3.0</v>
      </c>
      <c r="O13" s="219">
        <v>3.0</v>
      </c>
      <c r="P13" s="219">
        <v>3.0</v>
      </c>
      <c r="Q13" s="219">
        <v>3.0</v>
      </c>
      <c r="R13" s="219">
        <v>3.0</v>
      </c>
      <c r="S13" s="219">
        <v>3.0</v>
      </c>
      <c r="T13" s="219">
        <v>3.0</v>
      </c>
      <c r="U13" s="221"/>
      <c r="V13" s="221"/>
      <c r="W13" s="219">
        <v>3.0</v>
      </c>
      <c r="X13" s="219">
        <v>3.0</v>
      </c>
      <c r="Y13" s="219">
        <v>3.0</v>
      </c>
      <c r="Z13" s="219">
        <v>3.0</v>
      </c>
      <c r="AA13" s="219">
        <v>3.0</v>
      </c>
      <c r="AB13" s="219">
        <v>3.0</v>
      </c>
      <c r="AC13" s="219">
        <v>3.0</v>
      </c>
      <c r="AD13" s="219">
        <v>3.0</v>
      </c>
      <c r="AE13" s="219">
        <v>3.0</v>
      </c>
      <c r="AF13" s="219">
        <v>3.0</v>
      </c>
      <c r="AG13" s="219">
        <v>3.0</v>
      </c>
      <c r="AH13" s="219">
        <v>3.0</v>
      </c>
      <c r="AI13" s="219">
        <v>3.0</v>
      </c>
      <c r="AJ13" s="219">
        <v>3.0</v>
      </c>
      <c r="AK13" s="219">
        <v>3.0</v>
      </c>
      <c r="AL13" s="219">
        <v>3.0</v>
      </c>
      <c r="AM13" s="219">
        <v>3.0</v>
      </c>
      <c r="AN13" s="219">
        <v>3.0</v>
      </c>
      <c r="AO13" s="219">
        <v>3.0</v>
      </c>
      <c r="AP13" s="219">
        <v>3.0</v>
      </c>
      <c r="AQ13" s="219">
        <v>3.0</v>
      </c>
      <c r="AR13" s="219">
        <v>3.0</v>
      </c>
      <c r="AS13" s="220"/>
      <c r="AT13" s="220"/>
      <c r="AU13" s="221"/>
      <c r="AV13" s="221"/>
      <c r="AW13" s="221"/>
      <c r="AX13" s="221"/>
      <c r="AY13" s="221"/>
      <c r="AZ13" s="221"/>
      <c r="BA13" s="221"/>
      <c r="BB13" s="221"/>
      <c r="BC13" s="222"/>
      <c r="BD13" s="104"/>
      <c r="BE13" s="104"/>
      <c r="BF13" s="104"/>
      <c r="BG13" s="104"/>
      <c r="BH13" s="104"/>
      <c r="BI13" s="104"/>
      <c r="BJ13" s="223"/>
    </row>
    <row r="14" ht="12.75" customHeight="1">
      <c r="A14" s="105"/>
      <c r="B14" s="232"/>
      <c r="C14" s="225" t="s">
        <v>213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7"/>
      <c r="V14" s="227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8"/>
      <c r="AT14" s="228"/>
      <c r="AU14" s="227"/>
      <c r="AV14" s="227"/>
      <c r="AW14" s="227"/>
      <c r="AX14" s="227"/>
      <c r="AY14" s="227"/>
      <c r="AZ14" s="227"/>
      <c r="BA14" s="227"/>
      <c r="BB14" s="227"/>
      <c r="BC14" s="229"/>
      <c r="BD14" s="104"/>
      <c r="BE14" s="104"/>
      <c r="BF14" s="104"/>
      <c r="BG14" s="104"/>
      <c r="BH14" s="230"/>
      <c r="BI14" s="104"/>
      <c r="BJ14" s="216"/>
    </row>
    <row r="15" ht="12.75" customHeight="1">
      <c r="A15" s="217" t="s">
        <v>217</v>
      </c>
      <c r="B15" s="217" t="str">
        <f>'[1]ТЕХНОЛОГИИЯ МАШИНОСТРОЕНИЯ'!B11</f>
        <v>#REF!</v>
      </c>
      <c r="C15" s="218" t="s">
        <v>212</v>
      </c>
      <c r="D15" s="219">
        <v>3.0</v>
      </c>
      <c r="E15" s="219">
        <v>3.0</v>
      </c>
      <c r="F15" s="219">
        <v>3.0</v>
      </c>
      <c r="G15" s="219">
        <v>3.0</v>
      </c>
      <c r="H15" s="219">
        <v>3.0</v>
      </c>
      <c r="I15" s="219">
        <v>3.0</v>
      </c>
      <c r="J15" s="219">
        <v>3.0</v>
      </c>
      <c r="K15" s="219">
        <v>3.0</v>
      </c>
      <c r="L15" s="219">
        <v>3.0</v>
      </c>
      <c r="M15" s="219">
        <v>3.0</v>
      </c>
      <c r="N15" s="219">
        <v>3.0</v>
      </c>
      <c r="O15" s="219">
        <v>3.0</v>
      </c>
      <c r="P15" s="219">
        <v>3.0</v>
      </c>
      <c r="Q15" s="219">
        <v>3.0</v>
      </c>
      <c r="R15" s="219">
        <v>3.0</v>
      </c>
      <c r="S15" s="219">
        <v>3.0</v>
      </c>
      <c r="T15" s="219">
        <v>3.0</v>
      </c>
      <c r="U15" s="221"/>
      <c r="V15" s="221"/>
      <c r="W15" s="219">
        <v>3.0</v>
      </c>
      <c r="X15" s="219">
        <v>3.0</v>
      </c>
      <c r="Y15" s="219">
        <v>3.0</v>
      </c>
      <c r="Z15" s="219">
        <v>3.0</v>
      </c>
      <c r="AA15" s="219">
        <v>3.0</v>
      </c>
      <c r="AB15" s="219">
        <v>3.0</v>
      </c>
      <c r="AC15" s="219">
        <v>3.0</v>
      </c>
      <c r="AD15" s="219">
        <v>3.0</v>
      </c>
      <c r="AE15" s="219">
        <v>3.0</v>
      </c>
      <c r="AF15" s="219">
        <v>3.0</v>
      </c>
      <c r="AG15" s="219">
        <v>3.0</v>
      </c>
      <c r="AH15" s="219">
        <v>3.0</v>
      </c>
      <c r="AI15" s="219">
        <v>3.0</v>
      </c>
      <c r="AJ15" s="219">
        <v>3.0</v>
      </c>
      <c r="AK15" s="219">
        <v>3.0</v>
      </c>
      <c r="AL15" s="219">
        <v>3.0</v>
      </c>
      <c r="AM15" s="219">
        <v>3.0</v>
      </c>
      <c r="AN15" s="219">
        <v>3.0</v>
      </c>
      <c r="AO15" s="219">
        <v>3.0</v>
      </c>
      <c r="AP15" s="219">
        <v>3.0</v>
      </c>
      <c r="AQ15" s="219">
        <v>3.0</v>
      </c>
      <c r="AR15" s="219">
        <v>3.0</v>
      </c>
      <c r="AS15" s="220"/>
      <c r="AT15" s="220"/>
      <c r="AU15" s="221"/>
      <c r="AV15" s="221"/>
      <c r="AW15" s="221"/>
      <c r="AX15" s="221"/>
      <c r="AY15" s="221"/>
      <c r="AZ15" s="221"/>
      <c r="BA15" s="221"/>
      <c r="BB15" s="221"/>
      <c r="BC15" s="222"/>
      <c r="BD15" s="104"/>
      <c r="BE15" s="104"/>
      <c r="BF15" s="104"/>
      <c r="BG15" s="104"/>
      <c r="BH15" s="104"/>
      <c r="BI15" s="104"/>
      <c r="BJ15" s="223"/>
    </row>
    <row r="16" ht="12.75" customHeight="1">
      <c r="A16" s="105"/>
      <c r="B16" s="232"/>
      <c r="C16" s="225" t="s">
        <v>213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7"/>
      <c r="V16" s="227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8"/>
      <c r="AT16" s="228"/>
      <c r="AU16" s="227"/>
      <c r="AV16" s="227"/>
      <c r="AW16" s="227"/>
      <c r="AX16" s="227"/>
      <c r="AY16" s="227"/>
      <c r="AZ16" s="227"/>
      <c r="BA16" s="227"/>
      <c r="BB16" s="227"/>
      <c r="BC16" s="229"/>
      <c r="BD16" s="104"/>
      <c r="BE16" s="104"/>
      <c r="BF16" s="104"/>
      <c r="BG16" s="104"/>
      <c r="BH16" s="230"/>
      <c r="BI16" s="104"/>
      <c r="BJ16" s="216"/>
    </row>
    <row r="17" ht="28.5" customHeight="1">
      <c r="A17" s="217" t="s">
        <v>218</v>
      </c>
      <c r="B17" s="51" t="s">
        <v>219</v>
      </c>
      <c r="C17" s="218" t="s">
        <v>212</v>
      </c>
      <c r="D17" s="219">
        <v>3.0</v>
      </c>
      <c r="E17" s="219">
        <v>3.0</v>
      </c>
      <c r="F17" s="219">
        <v>2.0</v>
      </c>
      <c r="G17" s="219">
        <v>2.0</v>
      </c>
      <c r="H17" s="219">
        <v>2.0</v>
      </c>
      <c r="I17" s="219">
        <v>2.0</v>
      </c>
      <c r="J17" s="219">
        <v>2.0</v>
      </c>
      <c r="K17" s="219">
        <v>2.0</v>
      </c>
      <c r="L17" s="219">
        <v>2.0</v>
      </c>
      <c r="M17" s="219">
        <v>2.0</v>
      </c>
      <c r="N17" s="219">
        <v>2.0</v>
      </c>
      <c r="O17" s="219">
        <v>2.0</v>
      </c>
      <c r="P17" s="219">
        <v>2.0</v>
      </c>
      <c r="Q17" s="219">
        <v>2.0</v>
      </c>
      <c r="R17" s="219">
        <v>2.0</v>
      </c>
      <c r="S17" s="219">
        <v>2.0</v>
      </c>
      <c r="T17" s="219">
        <v>2.0</v>
      </c>
      <c r="U17" s="221"/>
      <c r="V17" s="221"/>
      <c r="W17" s="219">
        <v>1.0</v>
      </c>
      <c r="X17" s="219">
        <v>1.0</v>
      </c>
      <c r="Y17" s="219">
        <v>1.0</v>
      </c>
      <c r="Z17" s="219">
        <v>1.0</v>
      </c>
      <c r="AA17" s="219">
        <v>1.0</v>
      </c>
      <c r="AB17" s="219">
        <v>1.0</v>
      </c>
      <c r="AC17" s="219">
        <v>1.0</v>
      </c>
      <c r="AD17" s="219">
        <v>1.0</v>
      </c>
      <c r="AE17" s="219">
        <v>1.0</v>
      </c>
      <c r="AF17" s="219">
        <v>1.0</v>
      </c>
      <c r="AG17" s="219">
        <v>1.0</v>
      </c>
      <c r="AH17" s="219">
        <v>1.0</v>
      </c>
      <c r="AI17" s="219">
        <v>1.0</v>
      </c>
      <c r="AJ17" s="219">
        <v>1.0</v>
      </c>
      <c r="AK17" s="219">
        <v>1.0</v>
      </c>
      <c r="AL17" s="219">
        <v>1.0</v>
      </c>
      <c r="AM17" s="219">
        <v>1.0</v>
      </c>
      <c r="AN17" s="219">
        <v>1.0</v>
      </c>
      <c r="AO17" s="219">
        <v>1.0</v>
      </c>
      <c r="AP17" s="219">
        <v>1.0</v>
      </c>
      <c r="AQ17" s="219">
        <v>1.0</v>
      </c>
      <c r="AR17" s="219">
        <v>1.0</v>
      </c>
      <c r="AS17" s="220"/>
      <c r="AT17" s="220"/>
      <c r="AU17" s="221"/>
      <c r="AV17" s="221"/>
      <c r="AW17" s="221"/>
      <c r="AX17" s="221"/>
      <c r="AY17" s="221"/>
      <c r="AZ17" s="221"/>
      <c r="BA17" s="221"/>
      <c r="BB17" s="221"/>
      <c r="BC17" s="222"/>
      <c r="BD17" s="104"/>
      <c r="BE17" s="104"/>
      <c r="BF17" s="104"/>
      <c r="BG17" s="104"/>
      <c r="BH17" s="104"/>
      <c r="BI17" s="104"/>
      <c r="BJ17" s="223"/>
    </row>
    <row r="18" ht="12.75" customHeight="1">
      <c r="A18" s="105"/>
      <c r="B18" s="232"/>
      <c r="C18" s="225" t="s">
        <v>213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7"/>
      <c r="V18" s="227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8"/>
      <c r="AT18" s="228"/>
      <c r="AU18" s="227"/>
      <c r="AV18" s="227"/>
      <c r="AW18" s="227"/>
      <c r="AX18" s="227"/>
      <c r="AY18" s="227"/>
      <c r="AZ18" s="227"/>
      <c r="BA18" s="227"/>
      <c r="BB18" s="227"/>
      <c r="BC18" s="229"/>
      <c r="BD18" s="104"/>
      <c r="BE18" s="104"/>
      <c r="BF18" s="104"/>
      <c r="BG18" s="104"/>
      <c r="BH18" s="230"/>
      <c r="BI18" s="104"/>
      <c r="BJ18" s="216"/>
    </row>
    <row r="19" ht="12.75" customHeight="1">
      <c r="A19" s="217" t="s">
        <v>220</v>
      </c>
      <c r="B19" s="217" t="str">
        <f>'[1]ТЕХНОЛОГИИЯ МАШИНОСТРОЕНИЯ'!B13</f>
        <v>#REF!</v>
      </c>
      <c r="C19" s="218" t="s">
        <v>212</v>
      </c>
      <c r="D19" s="219">
        <v>2.0</v>
      </c>
      <c r="E19" s="219">
        <v>2.0</v>
      </c>
      <c r="F19" s="219">
        <v>2.0</v>
      </c>
      <c r="G19" s="219">
        <v>2.0</v>
      </c>
      <c r="H19" s="219">
        <v>2.0</v>
      </c>
      <c r="I19" s="219">
        <v>2.0</v>
      </c>
      <c r="J19" s="219">
        <v>2.0</v>
      </c>
      <c r="K19" s="219">
        <v>2.0</v>
      </c>
      <c r="L19" s="219">
        <v>2.0</v>
      </c>
      <c r="M19" s="219">
        <v>2.0</v>
      </c>
      <c r="N19" s="219">
        <v>2.0</v>
      </c>
      <c r="O19" s="219">
        <v>2.0</v>
      </c>
      <c r="P19" s="219">
        <v>2.0</v>
      </c>
      <c r="Q19" s="219">
        <v>2.0</v>
      </c>
      <c r="R19" s="219">
        <v>2.0</v>
      </c>
      <c r="S19" s="219">
        <v>2.0</v>
      </c>
      <c r="T19" s="219">
        <v>2.0</v>
      </c>
      <c r="U19" s="227"/>
      <c r="V19" s="227"/>
      <c r="W19" s="219">
        <v>2.0</v>
      </c>
      <c r="X19" s="219">
        <v>2.0</v>
      </c>
      <c r="Y19" s="219">
        <v>2.0</v>
      </c>
      <c r="Z19" s="219">
        <v>2.0</v>
      </c>
      <c r="AA19" s="219">
        <v>2.0</v>
      </c>
      <c r="AB19" s="219">
        <v>2.0</v>
      </c>
      <c r="AC19" s="219">
        <v>2.0</v>
      </c>
      <c r="AD19" s="219">
        <v>2.0</v>
      </c>
      <c r="AE19" s="219">
        <v>2.0</v>
      </c>
      <c r="AF19" s="219">
        <v>2.0</v>
      </c>
      <c r="AG19" s="219">
        <v>2.0</v>
      </c>
      <c r="AH19" s="219">
        <v>2.0</v>
      </c>
      <c r="AI19" s="219">
        <v>2.0</v>
      </c>
      <c r="AJ19" s="219">
        <v>2.0</v>
      </c>
      <c r="AK19" s="219">
        <v>2.0</v>
      </c>
      <c r="AL19" s="219">
        <v>2.0</v>
      </c>
      <c r="AM19" s="219">
        <v>2.0</v>
      </c>
      <c r="AN19" s="219">
        <v>2.0</v>
      </c>
      <c r="AO19" s="219">
        <v>2.0</v>
      </c>
      <c r="AP19" s="219">
        <v>2.0</v>
      </c>
      <c r="AQ19" s="219">
        <v>2.0</v>
      </c>
      <c r="AR19" s="219">
        <v>2.0</v>
      </c>
      <c r="AS19" s="220"/>
      <c r="AT19" s="220"/>
      <c r="AU19" s="227"/>
      <c r="AV19" s="227"/>
      <c r="AW19" s="227"/>
      <c r="AX19" s="227"/>
      <c r="AY19" s="227"/>
      <c r="AZ19" s="227"/>
      <c r="BA19" s="227"/>
      <c r="BB19" s="227"/>
      <c r="BC19" s="229"/>
      <c r="BD19" s="104"/>
      <c r="BE19" s="104"/>
      <c r="BF19" s="104"/>
      <c r="BG19" s="104"/>
      <c r="BH19" s="104"/>
      <c r="BI19" s="104"/>
      <c r="BJ19" s="223"/>
    </row>
    <row r="20" ht="12.75" customHeight="1">
      <c r="A20" s="105"/>
      <c r="B20" s="232"/>
      <c r="C20" s="225" t="s">
        <v>213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7"/>
      <c r="V20" s="227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8"/>
      <c r="AT20" s="228"/>
      <c r="AU20" s="227"/>
      <c r="AV20" s="227"/>
      <c r="AW20" s="227"/>
      <c r="AX20" s="227"/>
      <c r="AY20" s="227"/>
      <c r="AZ20" s="227"/>
      <c r="BA20" s="227"/>
      <c r="BB20" s="227"/>
      <c r="BC20" s="229"/>
      <c r="BD20" s="104"/>
      <c r="BE20" s="104"/>
      <c r="BF20" s="104"/>
      <c r="BG20" s="104"/>
      <c r="BH20" s="230"/>
      <c r="BI20" s="104"/>
      <c r="BJ20" s="216"/>
    </row>
    <row r="21" ht="12.75" customHeight="1">
      <c r="A21" s="217" t="s">
        <v>221</v>
      </c>
      <c r="B21" s="217" t="str">
        <f>'[1]ТЕХНОЛОГИИЯ МАШИНОСТРОЕНИЯ'!B14</f>
        <v>#REF!</v>
      </c>
      <c r="C21" s="218" t="s">
        <v>212</v>
      </c>
      <c r="D21" s="219">
        <v>1.0</v>
      </c>
      <c r="E21" s="219">
        <v>1.0</v>
      </c>
      <c r="F21" s="219">
        <v>1.0</v>
      </c>
      <c r="G21" s="219">
        <v>1.0</v>
      </c>
      <c r="H21" s="219">
        <v>1.0</v>
      </c>
      <c r="I21" s="219">
        <v>1.0</v>
      </c>
      <c r="J21" s="219">
        <v>1.0</v>
      </c>
      <c r="K21" s="219">
        <v>1.0</v>
      </c>
      <c r="L21" s="219">
        <v>1.0</v>
      </c>
      <c r="M21" s="219">
        <v>1.0</v>
      </c>
      <c r="N21" s="219">
        <v>1.0</v>
      </c>
      <c r="O21" s="219">
        <v>1.0</v>
      </c>
      <c r="P21" s="219">
        <v>1.0</v>
      </c>
      <c r="Q21" s="219">
        <v>1.0</v>
      </c>
      <c r="R21" s="219">
        <v>1.0</v>
      </c>
      <c r="S21" s="219">
        <v>1.0</v>
      </c>
      <c r="T21" s="219">
        <v>1.0</v>
      </c>
      <c r="U21" s="227"/>
      <c r="V21" s="227"/>
      <c r="W21" s="219">
        <v>1.0</v>
      </c>
      <c r="X21" s="219">
        <v>1.0</v>
      </c>
      <c r="Y21" s="219">
        <v>1.0</v>
      </c>
      <c r="Z21" s="219">
        <v>1.0</v>
      </c>
      <c r="AA21" s="219">
        <v>1.0</v>
      </c>
      <c r="AB21" s="219">
        <v>1.0</v>
      </c>
      <c r="AC21" s="219">
        <v>1.0</v>
      </c>
      <c r="AD21" s="219">
        <v>1.0</v>
      </c>
      <c r="AE21" s="219">
        <v>1.0</v>
      </c>
      <c r="AF21" s="219">
        <v>1.0</v>
      </c>
      <c r="AG21" s="219">
        <v>1.0</v>
      </c>
      <c r="AH21" s="219">
        <v>1.0</v>
      </c>
      <c r="AI21" s="219">
        <v>1.0</v>
      </c>
      <c r="AJ21" s="219">
        <v>1.0</v>
      </c>
      <c r="AK21" s="219">
        <v>1.0</v>
      </c>
      <c r="AL21" s="219">
        <v>1.0</v>
      </c>
      <c r="AM21" s="219">
        <v>1.0</v>
      </c>
      <c r="AN21" s="219">
        <v>1.0</v>
      </c>
      <c r="AO21" s="219">
        <v>1.0</v>
      </c>
      <c r="AP21" s="219">
        <v>1.0</v>
      </c>
      <c r="AQ21" s="219">
        <v>1.0</v>
      </c>
      <c r="AR21" s="219">
        <v>1.0</v>
      </c>
      <c r="AS21" s="220"/>
      <c r="AT21" s="220"/>
      <c r="AU21" s="227"/>
      <c r="AV21" s="227"/>
      <c r="AW21" s="227"/>
      <c r="AX21" s="227"/>
      <c r="AY21" s="227"/>
      <c r="AZ21" s="227"/>
      <c r="BA21" s="227"/>
      <c r="BB21" s="227"/>
      <c r="BC21" s="229"/>
      <c r="BD21" s="104"/>
      <c r="BE21" s="104"/>
      <c r="BF21" s="104"/>
      <c r="BG21" s="104"/>
      <c r="BH21" s="104"/>
      <c r="BI21" s="104"/>
      <c r="BJ21" s="223"/>
    </row>
    <row r="22" ht="12.75" customHeight="1">
      <c r="A22" s="105"/>
      <c r="B22" s="232"/>
      <c r="C22" s="225" t="s">
        <v>213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7"/>
      <c r="V22" s="227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8"/>
      <c r="AT22" s="228"/>
      <c r="AU22" s="227"/>
      <c r="AV22" s="227"/>
      <c r="AW22" s="227"/>
      <c r="AX22" s="227"/>
      <c r="AY22" s="227"/>
      <c r="AZ22" s="227"/>
      <c r="BA22" s="227"/>
      <c r="BB22" s="227"/>
      <c r="BC22" s="229"/>
      <c r="BD22" s="104"/>
      <c r="BE22" s="104"/>
      <c r="BF22" s="104"/>
      <c r="BG22" s="104"/>
      <c r="BH22" s="230"/>
      <c r="BI22" s="230"/>
      <c r="BJ22" s="216"/>
    </row>
    <row r="23" ht="24.0" customHeight="1">
      <c r="A23" s="217" t="s">
        <v>222</v>
      </c>
      <c r="B23" s="217" t="str">
        <f>'[1]ТЕХНОЛОГИИЯ МАШИНОСТРОЕНИЯ'!B15</f>
        <v>#REF!</v>
      </c>
      <c r="C23" s="218" t="s">
        <v>212</v>
      </c>
      <c r="D23" s="219">
        <v>3.0</v>
      </c>
      <c r="E23" s="219">
        <v>3.0</v>
      </c>
      <c r="F23" s="219">
        <v>3.0</v>
      </c>
      <c r="G23" s="219">
        <v>3.0</v>
      </c>
      <c r="H23" s="219">
        <v>3.0</v>
      </c>
      <c r="I23" s="219">
        <v>3.0</v>
      </c>
      <c r="J23" s="219">
        <v>3.0</v>
      </c>
      <c r="K23" s="219">
        <v>3.0</v>
      </c>
      <c r="L23" s="219">
        <v>3.0</v>
      </c>
      <c r="M23" s="219">
        <v>3.0</v>
      </c>
      <c r="N23" s="219">
        <v>3.0</v>
      </c>
      <c r="O23" s="219">
        <v>3.0</v>
      </c>
      <c r="P23" s="219">
        <v>3.0</v>
      </c>
      <c r="Q23" s="219">
        <v>3.0</v>
      </c>
      <c r="R23" s="219">
        <v>3.0</v>
      </c>
      <c r="S23" s="219">
        <v>3.0</v>
      </c>
      <c r="T23" s="219">
        <v>3.0</v>
      </c>
      <c r="U23" s="221"/>
      <c r="V23" s="221"/>
      <c r="W23" s="219">
        <v>3.0</v>
      </c>
      <c r="X23" s="219">
        <v>3.0</v>
      </c>
      <c r="Y23" s="219">
        <v>3.0</v>
      </c>
      <c r="Z23" s="219">
        <v>3.0</v>
      </c>
      <c r="AA23" s="219">
        <v>3.0</v>
      </c>
      <c r="AB23" s="219">
        <v>3.0</v>
      </c>
      <c r="AC23" s="219">
        <v>3.0</v>
      </c>
      <c r="AD23" s="219">
        <v>3.0</v>
      </c>
      <c r="AE23" s="219">
        <v>3.0</v>
      </c>
      <c r="AF23" s="219">
        <v>3.0</v>
      </c>
      <c r="AG23" s="219">
        <v>3.0</v>
      </c>
      <c r="AH23" s="219">
        <v>3.0</v>
      </c>
      <c r="AI23" s="219">
        <v>3.0</v>
      </c>
      <c r="AJ23" s="219">
        <v>3.0</v>
      </c>
      <c r="AK23" s="219">
        <v>3.0</v>
      </c>
      <c r="AL23" s="219">
        <v>3.0</v>
      </c>
      <c r="AM23" s="219">
        <v>3.0</v>
      </c>
      <c r="AN23" s="219">
        <v>3.0</v>
      </c>
      <c r="AO23" s="219">
        <v>3.0</v>
      </c>
      <c r="AP23" s="219">
        <v>3.0</v>
      </c>
      <c r="AQ23" s="219">
        <v>3.0</v>
      </c>
      <c r="AR23" s="219">
        <v>3.0</v>
      </c>
      <c r="AS23" s="220"/>
      <c r="AT23" s="220"/>
      <c r="AU23" s="227"/>
      <c r="AV23" s="227"/>
      <c r="AW23" s="227"/>
      <c r="AX23" s="227"/>
      <c r="AY23" s="227"/>
      <c r="AZ23" s="227"/>
      <c r="BA23" s="227"/>
      <c r="BB23" s="227"/>
      <c r="BC23" s="229"/>
      <c r="BD23" s="104"/>
      <c r="BE23" s="104"/>
      <c r="BF23" s="104"/>
      <c r="BG23" s="104"/>
      <c r="BH23" s="104"/>
      <c r="BI23" s="104"/>
      <c r="BJ23" s="223"/>
    </row>
    <row r="24" ht="12.75" customHeight="1">
      <c r="A24" s="105"/>
      <c r="B24" s="232"/>
      <c r="C24" s="225" t="s">
        <v>213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7"/>
      <c r="V24" s="227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0"/>
      <c r="AT24" s="228"/>
      <c r="AU24" s="227"/>
      <c r="AV24" s="227"/>
      <c r="AW24" s="227"/>
      <c r="AX24" s="227"/>
      <c r="AY24" s="227"/>
      <c r="AZ24" s="227"/>
      <c r="BA24" s="227"/>
      <c r="BB24" s="227"/>
      <c r="BC24" s="229"/>
      <c r="BD24" s="104"/>
      <c r="BE24" s="104"/>
      <c r="BF24" s="104"/>
      <c r="BG24" s="104"/>
      <c r="BH24" s="230"/>
      <c r="BI24" s="230"/>
      <c r="BJ24" s="216"/>
    </row>
    <row r="25" ht="12.75" customHeight="1">
      <c r="A25" s="217" t="s">
        <v>223</v>
      </c>
      <c r="B25" s="217" t="str">
        <f>'[1]ТЕХНОЛОГИИЯ МАШИНОСТРОЕНИЯ'!B16</f>
        <v>#REF!</v>
      </c>
      <c r="C25" s="218" t="s">
        <v>212</v>
      </c>
      <c r="D25" s="233">
        <v>2.0</v>
      </c>
      <c r="E25" s="233">
        <v>2.0</v>
      </c>
      <c r="F25" s="233">
        <v>2.0</v>
      </c>
      <c r="G25" s="233">
        <v>2.0</v>
      </c>
      <c r="H25" s="233">
        <v>2.0</v>
      </c>
      <c r="I25" s="233">
        <v>2.0</v>
      </c>
      <c r="J25" s="233">
        <v>2.0</v>
      </c>
      <c r="K25" s="233">
        <v>2.0</v>
      </c>
      <c r="L25" s="233">
        <v>2.0</v>
      </c>
      <c r="M25" s="233">
        <v>2.0</v>
      </c>
      <c r="N25" s="233">
        <v>2.0</v>
      </c>
      <c r="O25" s="233">
        <v>2.0</v>
      </c>
      <c r="P25" s="233">
        <v>2.0</v>
      </c>
      <c r="Q25" s="233">
        <v>1.0</v>
      </c>
      <c r="R25" s="233">
        <v>1.0</v>
      </c>
      <c r="S25" s="233">
        <v>1.0</v>
      </c>
      <c r="T25" s="233">
        <v>1.0</v>
      </c>
      <c r="U25" s="227"/>
      <c r="V25" s="227"/>
      <c r="W25" s="233">
        <v>2.0</v>
      </c>
      <c r="X25" s="233">
        <v>2.0</v>
      </c>
      <c r="Y25" s="233">
        <v>2.0</v>
      </c>
      <c r="Z25" s="233">
        <v>2.0</v>
      </c>
      <c r="AA25" s="233">
        <v>2.0</v>
      </c>
      <c r="AB25" s="233">
        <v>2.0</v>
      </c>
      <c r="AC25" s="233">
        <v>2.0</v>
      </c>
      <c r="AD25" s="233">
        <v>2.0</v>
      </c>
      <c r="AE25" s="233">
        <v>2.0</v>
      </c>
      <c r="AF25" s="233">
        <v>2.0</v>
      </c>
      <c r="AG25" s="233">
        <v>2.0</v>
      </c>
      <c r="AH25" s="233">
        <v>2.0</v>
      </c>
      <c r="AI25" s="233">
        <v>2.0</v>
      </c>
      <c r="AJ25" s="233">
        <v>2.0</v>
      </c>
      <c r="AK25" s="233">
        <v>2.0</v>
      </c>
      <c r="AL25" s="233">
        <v>2.0</v>
      </c>
      <c r="AM25" s="233">
        <v>2.0</v>
      </c>
      <c r="AN25" s="233">
        <v>2.0</v>
      </c>
      <c r="AO25" s="233">
        <v>1.0</v>
      </c>
      <c r="AP25" s="233">
        <v>1.0</v>
      </c>
      <c r="AQ25" s="233">
        <v>1.0</v>
      </c>
      <c r="AR25" s="233">
        <v>1.0</v>
      </c>
      <c r="AS25" s="220"/>
      <c r="AT25" s="228"/>
      <c r="AU25" s="227"/>
      <c r="AV25" s="227"/>
      <c r="AW25" s="227"/>
      <c r="AX25" s="227"/>
      <c r="AY25" s="227"/>
      <c r="AZ25" s="227"/>
      <c r="BA25" s="227"/>
      <c r="BB25" s="227"/>
      <c r="BC25" s="229"/>
      <c r="BD25" s="104"/>
      <c r="BE25" s="104"/>
      <c r="BF25" s="104"/>
      <c r="BG25" s="104"/>
      <c r="BH25" s="104"/>
      <c r="BI25" s="104"/>
      <c r="BJ25" s="223"/>
    </row>
    <row r="26" ht="12.75" customHeight="1">
      <c r="A26" s="105"/>
      <c r="B26" s="232"/>
      <c r="C26" s="225" t="s">
        <v>213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7"/>
      <c r="V26" s="227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0"/>
      <c r="AT26" s="228"/>
      <c r="AU26" s="227"/>
      <c r="AV26" s="227"/>
      <c r="AW26" s="227"/>
      <c r="AX26" s="227"/>
      <c r="AY26" s="227"/>
      <c r="AZ26" s="227"/>
      <c r="BA26" s="227"/>
      <c r="BB26" s="227"/>
      <c r="BC26" s="229"/>
      <c r="BD26" s="104"/>
      <c r="BE26" s="104"/>
      <c r="BF26" s="104"/>
      <c r="BG26" s="104"/>
      <c r="BH26" s="230"/>
      <c r="BI26" s="104"/>
      <c r="BJ26" s="223"/>
    </row>
    <row r="27" ht="12.75" customHeight="1">
      <c r="A27" s="105" t="s">
        <v>224</v>
      </c>
      <c r="B27" s="217" t="s">
        <v>225</v>
      </c>
      <c r="C27" s="218" t="s">
        <v>212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27"/>
      <c r="V27" s="227"/>
      <c r="W27" s="233">
        <v>2.0</v>
      </c>
      <c r="X27" s="233">
        <v>2.0</v>
      </c>
      <c r="Y27" s="233">
        <v>2.0</v>
      </c>
      <c r="Z27" s="233">
        <v>2.0</v>
      </c>
      <c r="AA27" s="233">
        <v>2.0</v>
      </c>
      <c r="AB27" s="233">
        <v>2.0</v>
      </c>
      <c r="AC27" s="233">
        <v>2.0</v>
      </c>
      <c r="AD27" s="233">
        <v>2.0</v>
      </c>
      <c r="AE27" s="233">
        <v>2.0</v>
      </c>
      <c r="AF27" s="233">
        <v>2.0</v>
      </c>
      <c r="AG27" s="233">
        <v>2.0</v>
      </c>
      <c r="AH27" s="233">
        <v>2.0</v>
      </c>
      <c r="AI27" s="233">
        <v>2.0</v>
      </c>
      <c r="AJ27" s="233">
        <v>2.0</v>
      </c>
      <c r="AK27" s="233">
        <v>2.0</v>
      </c>
      <c r="AL27" s="233">
        <v>2.0</v>
      </c>
      <c r="AM27" s="233">
        <v>1.0</v>
      </c>
      <c r="AN27" s="233">
        <v>1.0</v>
      </c>
      <c r="AO27" s="233">
        <v>1.0</v>
      </c>
      <c r="AP27" s="233">
        <v>1.0</v>
      </c>
      <c r="AQ27" s="233">
        <v>1.0</v>
      </c>
      <c r="AR27" s="233">
        <v>1.0</v>
      </c>
      <c r="AS27" s="220"/>
      <c r="AT27" s="228"/>
      <c r="AU27" s="227"/>
      <c r="AV27" s="227"/>
      <c r="AW27" s="227"/>
      <c r="AX27" s="227"/>
      <c r="AY27" s="227"/>
      <c r="AZ27" s="227"/>
      <c r="BA27" s="227"/>
      <c r="BB27" s="227"/>
      <c r="BC27" s="229"/>
      <c r="BD27" s="104"/>
      <c r="BE27" s="104"/>
      <c r="BF27" s="104"/>
      <c r="BG27" s="104"/>
      <c r="BH27" s="230"/>
      <c r="BI27" s="104"/>
      <c r="BJ27" s="223"/>
    </row>
    <row r="28" ht="12.75" customHeight="1">
      <c r="A28" s="105"/>
      <c r="B28" s="217"/>
      <c r="C28" s="225" t="s">
        <v>213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27"/>
      <c r="V28" s="227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20"/>
      <c r="AT28" s="228"/>
      <c r="AU28" s="227"/>
      <c r="AV28" s="227"/>
      <c r="AW28" s="227"/>
      <c r="AX28" s="227"/>
      <c r="AY28" s="227"/>
      <c r="AZ28" s="227"/>
      <c r="BA28" s="227"/>
      <c r="BB28" s="227"/>
      <c r="BC28" s="229"/>
      <c r="BD28" s="104"/>
      <c r="BE28" s="104"/>
      <c r="BF28" s="104"/>
      <c r="BG28" s="104"/>
      <c r="BH28" s="230"/>
      <c r="BI28" s="104"/>
      <c r="BJ28" s="223"/>
    </row>
    <row r="29" ht="12.75" customHeight="1">
      <c r="A29" s="105" t="s">
        <v>226</v>
      </c>
      <c r="B29" s="217" t="s">
        <v>227</v>
      </c>
      <c r="C29" s="218" t="s">
        <v>212</v>
      </c>
      <c r="D29" s="233">
        <v>1.0</v>
      </c>
      <c r="E29" s="233">
        <v>1.0</v>
      </c>
      <c r="F29" s="233">
        <v>1.0</v>
      </c>
      <c r="G29" s="233">
        <v>1.0</v>
      </c>
      <c r="H29" s="233">
        <v>1.0</v>
      </c>
      <c r="I29" s="233">
        <v>1.0</v>
      </c>
      <c r="J29" s="233">
        <v>1.0</v>
      </c>
      <c r="K29" s="233">
        <v>1.0</v>
      </c>
      <c r="L29" s="233">
        <v>1.0</v>
      </c>
      <c r="M29" s="233">
        <v>1.0</v>
      </c>
      <c r="N29" s="233">
        <v>1.0</v>
      </c>
      <c r="O29" s="233">
        <v>1.0</v>
      </c>
      <c r="P29" s="233">
        <v>1.0</v>
      </c>
      <c r="Q29" s="233">
        <v>1.0</v>
      </c>
      <c r="R29" s="233">
        <v>1.0</v>
      </c>
      <c r="S29" s="233"/>
      <c r="T29" s="233"/>
      <c r="U29" s="227"/>
      <c r="V29" s="227"/>
      <c r="W29" s="233">
        <v>1.0</v>
      </c>
      <c r="X29" s="233">
        <v>1.0</v>
      </c>
      <c r="Y29" s="233">
        <v>1.0</v>
      </c>
      <c r="Z29" s="233">
        <v>1.0</v>
      </c>
      <c r="AA29" s="233">
        <v>1.0</v>
      </c>
      <c r="AB29" s="233">
        <v>1.0</v>
      </c>
      <c r="AC29" s="233">
        <v>1.0</v>
      </c>
      <c r="AD29" s="233">
        <v>1.0</v>
      </c>
      <c r="AE29" s="233">
        <v>1.0</v>
      </c>
      <c r="AF29" s="233">
        <v>1.0</v>
      </c>
      <c r="AG29" s="233">
        <v>1.0</v>
      </c>
      <c r="AH29" s="233">
        <v>1.0</v>
      </c>
      <c r="AI29" s="233">
        <v>1.0</v>
      </c>
      <c r="AJ29" s="233">
        <v>1.0</v>
      </c>
      <c r="AK29" s="233">
        <v>1.0</v>
      </c>
      <c r="AL29" s="233">
        <v>1.0</v>
      </c>
      <c r="AM29" s="233">
        <v>1.0</v>
      </c>
      <c r="AN29" s="233">
        <v>1.0</v>
      </c>
      <c r="AO29" s="233">
        <v>1.0</v>
      </c>
      <c r="AP29" s="233">
        <v>1.0</v>
      </c>
      <c r="AQ29" s="233">
        <v>1.0</v>
      </c>
      <c r="AR29" s="233"/>
      <c r="AS29" s="220"/>
      <c r="AT29" s="228"/>
      <c r="AU29" s="227"/>
      <c r="AV29" s="227"/>
      <c r="AW29" s="227"/>
      <c r="AX29" s="227"/>
      <c r="AY29" s="227"/>
      <c r="AZ29" s="227"/>
      <c r="BA29" s="227"/>
      <c r="BB29" s="227"/>
      <c r="BC29" s="229"/>
      <c r="BD29" s="104"/>
      <c r="BE29" s="104"/>
      <c r="BF29" s="104"/>
      <c r="BG29" s="104"/>
      <c r="BH29" s="230"/>
      <c r="BI29" s="104"/>
      <c r="BJ29" s="223"/>
    </row>
    <row r="30" ht="12.75" customHeight="1">
      <c r="A30" s="105"/>
      <c r="B30" s="217"/>
      <c r="C30" s="225" t="s">
        <v>213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27"/>
      <c r="V30" s="227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20"/>
      <c r="AT30" s="228"/>
      <c r="AU30" s="227"/>
      <c r="AV30" s="227"/>
      <c r="AW30" s="227"/>
      <c r="AX30" s="227"/>
      <c r="AY30" s="227"/>
      <c r="AZ30" s="227"/>
      <c r="BA30" s="227"/>
      <c r="BB30" s="227"/>
      <c r="BC30" s="229"/>
      <c r="BD30" s="104"/>
      <c r="BE30" s="104"/>
      <c r="BF30" s="104"/>
      <c r="BG30" s="104"/>
      <c r="BH30" s="230"/>
      <c r="BI30" s="104"/>
      <c r="BJ30" s="223"/>
    </row>
    <row r="31" ht="12.75" customHeight="1">
      <c r="A31" s="105" t="s">
        <v>228</v>
      </c>
      <c r="B31" s="217" t="s">
        <v>229</v>
      </c>
      <c r="C31" s="218" t="s">
        <v>212</v>
      </c>
      <c r="D31" s="233">
        <v>2.0</v>
      </c>
      <c r="E31" s="233">
        <v>2.0</v>
      </c>
      <c r="F31" s="233">
        <v>2.0</v>
      </c>
      <c r="G31" s="233">
        <v>2.0</v>
      </c>
      <c r="H31" s="233">
        <v>2.0</v>
      </c>
      <c r="I31" s="233">
        <v>2.0</v>
      </c>
      <c r="J31" s="233">
        <v>2.0</v>
      </c>
      <c r="K31" s="233">
        <v>2.0</v>
      </c>
      <c r="L31" s="233">
        <v>2.0</v>
      </c>
      <c r="M31" s="233">
        <v>2.0</v>
      </c>
      <c r="N31" s="233">
        <v>2.0</v>
      </c>
      <c r="O31" s="233">
        <v>2.0</v>
      </c>
      <c r="P31" s="233">
        <v>2.0</v>
      </c>
      <c r="Q31" s="233">
        <v>2.0</v>
      </c>
      <c r="R31" s="233">
        <v>2.0</v>
      </c>
      <c r="S31" s="233">
        <v>2.0</v>
      </c>
      <c r="T31" s="233">
        <v>2.0</v>
      </c>
      <c r="U31" s="227"/>
      <c r="V31" s="227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20"/>
      <c r="AT31" s="228"/>
      <c r="AU31" s="227"/>
      <c r="AV31" s="227"/>
      <c r="AW31" s="227"/>
      <c r="AX31" s="227"/>
      <c r="AY31" s="227"/>
      <c r="AZ31" s="227"/>
      <c r="BA31" s="227"/>
      <c r="BB31" s="227"/>
      <c r="BC31" s="229"/>
      <c r="BD31" s="104"/>
      <c r="BE31" s="104"/>
      <c r="BF31" s="104"/>
      <c r="BG31" s="104"/>
      <c r="BH31" s="230"/>
      <c r="BI31" s="104"/>
      <c r="BJ31" s="223"/>
    </row>
    <row r="32" ht="12.75" customHeight="1">
      <c r="A32" s="105"/>
      <c r="B32" s="232"/>
      <c r="C32" s="225" t="s">
        <v>213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7"/>
      <c r="V32" s="227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0"/>
      <c r="AT32" s="228"/>
      <c r="AU32" s="227"/>
      <c r="AV32" s="227"/>
      <c r="AW32" s="227"/>
      <c r="AX32" s="227"/>
      <c r="AY32" s="227"/>
      <c r="AZ32" s="227"/>
      <c r="BA32" s="227"/>
      <c r="BB32" s="227"/>
      <c r="BC32" s="229"/>
      <c r="BD32" s="104"/>
      <c r="BE32" s="104"/>
      <c r="BF32" s="104"/>
      <c r="BG32" s="104"/>
      <c r="BH32" s="230"/>
      <c r="BI32" s="104"/>
      <c r="BJ32" s="216"/>
    </row>
    <row r="33" ht="12.75" customHeight="1">
      <c r="A33" s="234" t="str">
        <f t="shared" ref="A33:B33" si="4">'[1]ТЕХНОЛОГИИЯ МАШИНОСТРОЕНИЯ'!A17</f>
        <v>#REF!</v>
      </c>
      <c r="B33" s="234" t="str">
        <f t="shared" si="4"/>
        <v>#REF!</v>
      </c>
      <c r="C33" s="235" t="s">
        <v>212</v>
      </c>
      <c r="D33" s="236">
        <f t="shared" ref="D33:T33" si="5">D35+D37+D39+D41</f>
        <v>11</v>
      </c>
      <c r="E33" s="236">
        <f t="shared" si="5"/>
        <v>11</v>
      </c>
      <c r="F33" s="236">
        <f t="shared" si="5"/>
        <v>12</v>
      </c>
      <c r="G33" s="236">
        <f t="shared" si="5"/>
        <v>12</v>
      </c>
      <c r="H33" s="236">
        <f t="shared" si="5"/>
        <v>12</v>
      </c>
      <c r="I33" s="236">
        <f t="shared" si="5"/>
        <v>12</v>
      </c>
      <c r="J33" s="236">
        <f t="shared" si="5"/>
        <v>12</v>
      </c>
      <c r="K33" s="236">
        <f t="shared" si="5"/>
        <v>12</v>
      </c>
      <c r="L33" s="236">
        <f t="shared" si="5"/>
        <v>12</v>
      </c>
      <c r="M33" s="236">
        <f t="shared" si="5"/>
        <v>12</v>
      </c>
      <c r="N33" s="236">
        <f t="shared" si="5"/>
        <v>12</v>
      </c>
      <c r="O33" s="236">
        <f t="shared" si="5"/>
        <v>12</v>
      </c>
      <c r="P33" s="236">
        <f t="shared" si="5"/>
        <v>12</v>
      </c>
      <c r="Q33" s="236">
        <f t="shared" si="5"/>
        <v>13</v>
      </c>
      <c r="R33" s="236">
        <f t="shared" si="5"/>
        <v>13</v>
      </c>
      <c r="S33" s="236">
        <f t="shared" si="5"/>
        <v>14</v>
      </c>
      <c r="T33" s="236">
        <f t="shared" si="5"/>
        <v>14</v>
      </c>
      <c r="U33" s="227"/>
      <c r="V33" s="227"/>
      <c r="W33" s="236">
        <f t="shared" ref="W33:AT33" si="6">W35+W37+W39+W41</f>
        <v>13</v>
      </c>
      <c r="X33" s="236">
        <f t="shared" si="6"/>
        <v>13</v>
      </c>
      <c r="Y33" s="236">
        <f t="shared" si="6"/>
        <v>13</v>
      </c>
      <c r="Z33" s="236">
        <f t="shared" si="6"/>
        <v>13</v>
      </c>
      <c r="AA33" s="236">
        <f t="shared" si="6"/>
        <v>13</v>
      </c>
      <c r="AB33" s="236">
        <f t="shared" si="6"/>
        <v>13</v>
      </c>
      <c r="AC33" s="236">
        <f t="shared" si="6"/>
        <v>13</v>
      </c>
      <c r="AD33" s="236">
        <f t="shared" si="6"/>
        <v>13</v>
      </c>
      <c r="AE33" s="236">
        <f t="shared" si="6"/>
        <v>13</v>
      </c>
      <c r="AF33" s="236">
        <f t="shared" si="6"/>
        <v>13</v>
      </c>
      <c r="AG33" s="236">
        <f t="shared" si="6"/>
        <v>13</v>
      </c>
      <c r="AH33" s="236">
        <f t="shared" si="6"/>
        <v>13</v>
      </c>
      <c r="AI33" s="236">
        <f t="shared" si="6"/>
        <v>13</v>
      </c>
      <c r="AJ33" s="236">
        <f t="shared" si="6"/>
        <v>13</v>
      </c>
      <c r="AK33" s="236">
        <f t="shared" si="6"/>
        <v>13</v>
      </c>
      <c r="AL33" s="236">
        <f t="shared" si="6"/>
        <v>13</v>
      </c>
      <c r="AM33" s="236">
        <f t="shared" si="6"/>
        <v>14</v>
      </c>
      <c r="AN33" s="236">
        <f t="shared" si="6"/>
        <v>14</v>
      </c>
      <c r="AO33" s="236">
        <f t="shared" si="6"/>
        <v>15</v>
      </c>
      <c r="AP33" s="236">
        <f t="shared" si="6"/>
        <v>15</v>
      </c>
      <c r="AQ33" s="236">
        <f t="shared" si="6"/>
        <v>15</v>
      </c>
      <c r="AR33" s="236">
        <f t="shared" si="6"/>
        <v>16</v>
      </c>
      <c r="AS33" s="228">
        <f t="shared" si="6"/>
        <v>0</v>
      </c>
      <c r="AT33" s="228">
        <f t="shared" si="6"/>
        <v>0</v>
      </c>
      <c r="AU33" s="227"/>
      <c r="AV33" s="227"/>
      <c r="AW33" s="227"/>
      <c r="AX33" s="227"/>
      <c r="AY33" s="227"/>
      <c r="AZ33" s="227"/>
      <c r="BA33" s="227"/>
      <c r="BB33" s="227"/>
      <c r="BC33" s="229"/>
      <c r="BD33" s="104"/>
      <c r="BE33" s="104"/>
      <c r="BF33" s="104"/>
      <c r="BG33" s="104"/>
      <c r="BH33" s="230"/>
      <c r="BI33" s="104"/>
      <c r="BJ33" s="237"/>
    </row>
    <row r="34" ht="12.75" customHeight="1">
      <c r="A34" s="217"/>
      <c r="B34" s="217"/>
      <c r="C34" s="225" t="s">
        <v>213</v>
      </c>
      <c r="D34" s="226">
        <f t="shared" ref="D34:T34" si="7">D36+D38+D42</f>
        <v>0</v>
      </c>
      <c r="E34" s="226">
        <f t="shared" si="7"/>
        <v>0</v>
      </c>
      <c r="F34" s="226">
        <f t="shared" si="7"/>
        <v>0</v>
      </c>
      <c r="G34" s="226">
        <f t="shared" si="7"/>
        <v>0</v>
      </c>
      <c r="H34" s="226">
        <f t="shared" si="7"/>
        <v>0</v>
      </c>
      <c r="I34" s="226">
        <f t="shared" si="7"/>
        <v>0</v>
      </c>
      <c r="J34" s="226">
        <f t="shared" si="7"/>
        <v>0</v>
      </c>
      <c r="K34" s="226">
        <f t="shared" si="7"/>
        <v>0</v>
      </c>
      <c r="L34" s="226">
        <f t="shared" si="7"/>
        <v>0</v>
      </c>
      <c r="M34" s="226">
        <f t="shared" si="7"/>
        <v>0</v>
      </c>
      <c r="N34" s="226">
        <f t="shared" si="7"/>
        <v>0</v>
      </c>
      <c r="O34" s="226">
        <f t="shared" si="7"/>
        <v>0</v>
      </c>
      <c r="P34" s="226">
        <f t="shared" si="7"/>
        <v>0</v>
      </c>
      <c r="Q34" s="226">
        <f t="shared" si="7"/>
        <v>0</v>
      </c>
      <c r="R34" s="226">
        <f t="shared" si="7"/>
        <v>0</v>
      </c>
      <c r="S34" s="226">
        <f t="shared" si="7"/>
        <v>0</v>
      </c>
      <c r="T34" s="226">
        <f t="shared" si="7"/>
        <v>0</v>
      </c>
      <c r="U34" s="227"/>
      <c r="V34" s="227"/>
      <c r="W34" s="226">
        <f t="shared" ref="W34:AT34" si="8">W36+W38+W42</f>
        <v>0</v>
      </c>
      <c r="X34" s="226">
        <f t="shared" si="8"/>
        <v>0</v>
      </c>
      <c r="Y34" s="226">
        <f t="shared" si="8"/>
        <v>0</v>
      </c>
      <c r="Z34" s="226">
        <f t="shared" si="8"/>
        <v>0</v>
      </c>
      <c r="AA34" s="226">
        <f t="shared" si="8"/>
        <v>0</v>
      </c>
      <c r="AB34" s="226">
        <f t="shared" si="8"/>
        <v>0</v>
      </c>
      <c r="AC34" s="226">
        <f t="shared" si="8"/>
        <v>0</v>
      </c>
      <c r="AD34" s="226">
        <f t="shared" si="8"/>
        <v>0</v>
      </c>
      <c r="AE34" s="226">
        <f t="shared" si="8"/>
        <v>0</v>
      </c>
      <c r="AF34" s="226">
        <f t="shared" si="8"/>
        <v>0</v>
      </c>
      <c r="AG34" s="226">
        <f t="shared" si="8"/>
        <v>0</v>
      </c>
      <c r="AH34" s="226">
        <f t="shared" si="8"/>
        <v>0</v>
      </c>
      <c r="AI34" s="226">
        <f t="shared" si="8"/>
        <v>0</v>
      </c>
      <c r="AJ34" s="226">
        <f t="shared" si="8"/>
        <v>0</v>
      </c>
      <c r="AK34" s="226">
        <f t="shared" si="8"/>
        <v>0</v>
      </c>
      <c r="AL34" s="226">
        <f t="shared" si="8"/>
        <v>0</v>
      </c>
      <c r="AM34" s="226">
        <f t="shared" si="8"/>
        <v>0</v>
      </c>
      <c r="AN34" s="226">
        <f t="shared" si="8"/>
        <v>0</v>
      </c>
      <c r="AO34" s="226">
        <f t="shared" si="8"/>
        <v>0</v>
      </c>
      <c r="AP34" s="226">
        <f t="shared" si="8"/>
        <v>0</v>
      </c>
      <c r="AQ34" s="226">
        <f t="shared" si="8"/>
        <v>0</v>
      </c>
      <c r="AR34" s="226">
        <f t="shared" si="8"/>
        <v>0</v>
      </c>
      <c r="AS34" s="228">
        <f t="shared" si="8"/>
        <v>0</v>
      </c>
      <c r="AT34" s="228">
        <f t="shared" si="8"/>
        <v>0</v>
      </c>
      <c r="AU34" s="227"/>
      <c r="AV34" s="227"/>
      <c r="AW34" s="227"/>
      <c r="AX34" s="227"/>
      <c r="AY34" s="227"/>
      <c r="AZ34" s="227"/>
      <c r="BA34" s="227"/>
      <c r="BB34" s="227"/>
      <c r="BC34" s="229"/>
      <c r="BD34" s="104"/>
      <c r="BE34" s="104"/>
      <c r="BF34" s="104"/>
      <c r="BG34" s="104"/>
      <c r="BH34" s="230"/>
      <c r="BI34" s="104"/>
      <c r="BJ34" s="216"/>
    </row>
    <row r="35" ht="19.5" customHeight="1">
      <c r="A35" s="217" t="str">
        <f>'[1]ТЕХНОЛОГИИЯ МАШИНОСТРОЕНИЯ'!A18</f>
        <v>#REF!</v>
      </c>
      <c r="B35" s="217" t="s">
        <v>67</v>
      </c>
      <c r="C35" s="218" t="s">
        <v>212</v>
      </c>
      <c r="D35" s="219">
        <v>5.0</v>
      </c>
      <c r="E35" s="219">
        <v>5.0</v>
      </c>
      <c r="F35" s="219">
        <v>6.0</v>
      </c>
      <c r="G35" s="219">
        <v>6.0</v>
      </c>
      <c r="H35" s="219">
        <v>6.0</v>
      </c>
      <c r="I35" s="219">
        <v>6.0</v>
      </c>
      <c r="J35" s="219">
        <v>6.0</v>
      </c>
      <c r="K35" s="219">
        <v>6.0</v>
      </c>
      <c r="L35" s="219">
        <v>6.0</v>
      </c>
      <c r="M35" s="219">
        <v>6.0</v>
      </c>
      <c r="N35" s="219">
        <v>5.0</v>
      </c>
      <c r="O35" s="219">
        <v>6.0</v>
      </c>
      <c r="P35" s="219">
        <v>6.0</v>
      </c>
      <c r="Q35" s="219">
        <v>6.0</v>
      </c>
      <c r="R35" s="219">
        <v>6.0</v>
      </c>
      <c r="S35" s="219">
        <v>6.0</v>
      </c>
      <c r="T35" s="219">
        <v>6.0</v>
      </c>
      <c r="U35" s="227"/>
      <c r="V35" s="227"/>
      <c r="W35" s="219">
        <v>6.0</v>
      </c>
      <c r="X35" s="219">
        <v>6.0</v>
      </c>
      <c r="Y35" s="219">
        <v>6.0</v>
      </c>
      <c r="Z35" s="219">
        <v>6.0</v>
      </c>
      <c r="AA35" s="219">
        <v>6.0</v>
      </c>
      <c r="AB35" s="219">
        <v>6.0</v>
      </c>
      <c r="AC35" s="219">
        <v>6.0</v>
      </c>
      <c r="AD35" s="219">
        <v>6.0</v>
      </c>
      <c r="AE35" s="219">
        <v>6.0</v>
      </c>
      <c r="AF35" s="219">
        <v>6.0</v>
      </c>
      <c r="AG35" s="219">
        <v>6.0</v>
      </c>
      <c r="AH35" s="219">
        <v>6.0</v>
      </c>
      <c r="AI35" s="219">
        <v>6.0</v>
      </c>
      <c r="AJ35" s="219">
        <v>6.0</v>
      </c>
      <c r="AK35" s="219">
        <v>6.0</v>
      </c>
      <c r="AL35" s="219">
        <v>6.0</v>
      </c>
      <c r="AM35" s="219">
        <v>6.0</v>
      </c>
      <c r="AN35" s="219">
        <v>6.0</v>
      </c>
      <c r="AO35" s="219">
        <v>6.0</v>
      </c>
      <c r="AP35" s="219">
        <v>7.0</v>
      </c>
      <c r="AQ35" s="219">
        <v>7.0</v>
      </c>
      <c r="AR35" s="219">
        <v>7.0</v>
      </c>
      <c r="AS35" s="220"/>
      <c r="AT35" s="220"/>
      <c r="AU35" s="227"/>
      <c r="AV35" s="227"/>
      <c r="AW35" s="227"/>
      <c r="AX35" s="227"/>
      <c r="AY35" s="227"/>
      <c r="AZ35" s="227"/>
      <c r="BA35" s="227"/>
      <c r="BB35" s="227"/>
      <c r="BC35" s="229"/>
      <c r="BD35" s="104"/>
      <c r="BE35" s="104"/>
      <c r="BF35" s="104"/>
      <c r="BG35" s="104"/>
      <c r="BH35" s="104"/>
      <c r="BI35" s="104"/>
      <c r="BJ35" s="223"/>
    </row>
    <row r="36" ht="12.75" customHeight="1">
      <c r="A36" s="232"/>
      <c r="B36" s="232"/>
      <c r="C36" s="225" t="s">
        <v>213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7"/>
      <c r="V36" s="227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8"/>
      <c r="AT36" s="228"/>
      <c r="AU36" s="227"/>
      <c r="AV36" s="227"/>
      <c r="AW36" s="227"/>
      <c r="AX36" s="227"/>
      <c r="AY36" s="227"/>
      <c r="AZ36" s="227"/>
      <c r="BA36" s="227"/>
      <c r="BB36" s="227"/>
      <c r="BC36" s="229"/>
      <c r="BD36" s="104"/>
      <c r="BE36" s="104"/>
      <c r="BF36" s="104"/>
      <c r="BG36" s="104"/>
      <c r="BH36" s="230"/>
      <c r="BI36" s="104"/>
      <c r="BJ36" s="216"/>
    </row>
    <row r="37" ht="21.75" customHeight="1">
      <c r="A37" s="217" t="str">
        <f t="shared" ref="A37:B37" si="9">'[1]ТЕХНОЛОГИИЯ МАШИНОСТРОЕНИЯ'!A19</f>
        <v>#REF!</v>
      </c>
      <c r="B37" s="217" t="str">
        <f t="shared" si="9"/>
        <v>#REF!</v>
      </c>
      <c r="C37" s="218" t="s">
        <v>212</v>
      </c>
      <c r="D37" s="219">
        <v>2.0</v>
      </c>
      <c r="E37" s="219">
        <v>2.0</v>
      </c>
      <c r="F37" s="219">
        <v>2.0</v>
      </c>
      <c r="G37" s="219">
        <v>2.0</v>
      </c>
      <c r="H37" s="219">
        <v>2.0</v>
      </c>
      <c r="I37" s="219">
        <v>2.0</v>
      </c>
      <c r="J37" s="219">
        <v>2.0</v>
      </c>
      <c r="K37" s="219">
        <v>2.0</v>
      </c>
      <c r="L37" s="219">
        <v>2.0</v>
      </c>
      <c r="M37" s="219">
        <v>2.0</v>
      </c>
      <c r="N37" s="219">
        <v>2.0</v>
      </c>
      <c r="O37" s="219">
        <v>2.0</v>
      </c>
      <c r="P37" s="219">
        <v>2.0</v>
      </c>
      <c r="Q37" s="219">
        <v>2.0</v>
      </c>
      <c r="R37" s="219">
        <v>2.0</v>
      </c>
      <c r="S37" s="219">
        <v>2.0</v>
      </c>
      <c r="T37" s="219">
        <v>2.0</v>
      </c>
      <c r="U37" s="221"/>
      <c r="V37" s="221"/>
      <c r="W37" s="219">
        <v>3.0</v>
      </c>
      <c r="X37" s="219">
        <v>3.0</v>
      </c>
      <c r="Y37" s="219">
        <v>3.0</v>
      </c>
      <c r="Z37" s="219">
        <v>3.0</v>
      </c>
      <c r="AA37" s="219">
        <v>3.0</v>
      </c>
      <c r="AB37" s="219">
        <v>3.0</v>
      </c>
      <c r="AC37" s="219">
        <v>3.0</v>
      </c>
      <c r="AD37" s="219">
        <v>3.0</v>
      </c>
      <c r="AE37" s="219">
        <v>3.0</v>
      </c>
      <c r="AF37" s="219">
        <v>3.0</v>
      </c>
      <c r="AG37" s="219">
        <v>3.0</v>
      </c>
      <c r="AH37" s="219">
        <v>3.0</v>
      </c>
      <c r="AI37" s="219">
        <v>3.0</v>
      </c>
      <c r="AJ37" s="219">
        <v>3.0</v>
      </c>
      <c r="AK37" s="219">
        <v>3.0</v>
      </c>
      <c r="AL37" s="219">
        <v>3.0</v>
      </c>
      <c r="AM37" s="219">
        <v>3.0</v>
      </c>
      <c r="AN37" s="219">
        <v>3.0</v>
      </c>
      <c r="AO37" s="219">
        <v>3.0</v>
      </c>
      <c r="AP37" s="219">
        <v>3.0</v>
      </c>
      <c r="AQ37" s="219">
        <v>3.0</v>
      </c>
      <c r="AR37" s="219">
        <v>3.0</v>
      </c>
      <c r="AS37" s="220"/>
      <c r="AT37" s="220"/>
      <c r="AU37" s="227"/>
      <c r="AV37" s="227"/>
      <c r="AW37" s="227"/>
      <c r="AX37" s="227"/>
      <c r="AY37" s="227"/>
      <c r="AZ37" s="227"/>
      <c r="BA37" s="227"/>
      <c r="BB37" s="227"/>
      <c r="BC37" s="229"/>
      <c r="BD37" s="104"/>
      <c r="BE37" s="104"/>
      <c r="BF37" s="104"/>
      <c r="BG37" s="104"/>
      <c r="BH37" s="104"/>
      <c r="BI37" s="104"/>
      <c r="BJ37" s="223"/>
    </row>
    <row r="38" ht="12.75" customHeight="1">
      <c r="A38" s="232"/>
      <c r="B38" s="232"/>
      <c r="C38" s="225" t="s">
        <v>213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7"/>
      <c r="V38" s="227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8"/>
      <c r="AT38" s="228"/>
      <c r="AU38" s="227"/>
      <c r="AV38" s="227"/>
      <c r="AW38" s="227"/>
      <c r="AX38" s="227"/>
      <c r="AY38" s="227"/>
      <c r="AZ38" s="227"/>
      <c r="BA38" s="227"/>
      <c r="BB38" s="227"/>
      <c r="BC38" s="229"/>
      <c r="BD38" s="104"/>
      <c r="BE38" s="104"/>
      <c r="BF38" s="104"/>
      <c r="BG38" s="104"/>
      <c r="BH38" s="230"/>
      <c r="BI38" s="104"/>
      <c r="BJ38" s="216"/>
    </row>
    <row r="39" ht="12.75" customHeight="1">
      <c r="A39" s="217" t="str">
        <f t="shared" ref="A39:B39" si="10">'[1]ТЕХНОЛОГИИЯ МАШИНОСТРОЕНИЯ'!A20</f>
        <v>#REF!</v>
      </c>
      <c r="B39" s="217" t="str">
        <f t="shared" si="10"/>
        <v>#REF!</v>
      </c>
      <c r="C39" s="218" t="s">
        <v>212</v>
      </c>
      <c r="D39" s="219">
        <v>4.0</v>
      </c>
      <c r="E39" s="219">
        <v>4.0</v>
      </c>
      <c r="F39" s="219">
        <v>4.0</v>
      </c>
      <c r="G39" s="219">
        <v>4.0</v>
      </c>
      <c r="H39" s="219">
        <v>4.0</v>
      </c>
      <c r="I39" s="219">
        <v>4.0</v>
      </c>
      <c r="J39" s="219">
        <v>4.0</v>
      </c>
      <c r="K39" s="219">
        <v>4.0</v>
      </c>
      <c r="L39" s="219">
        <v>4.0</v>
      </c>
      <c r="M39" s="219">
        <v>4.0</v>
      </c>
      <c r="N39" s="219">
        <v>5.0</v>
      </c>
      <c r="O39" s="219">
        <v>4.0</v>
      </c>
      <c r="P39" s="219">
        <v>4.0</v>
      </c>
      <c r="Q39" s="219">
        <v>5.0</v>
      </c>
      <c r="R39" s="219">
        <v>5.0</v>
      </c>
      <c r="S39" s="219">
        <v>6.0</v>
      </c>
      <c r="T39" s="219">
        <v>6.0</v>
      </c>
      <c r="U39" s="227"/>
      <c r="V39" s="227"/>
      <c r="W39" s="219">
        <v>2.0</v>
      </c>
      <c r="X39" s="219">
        <v>2.0</v>
      </c>
      <c r="Y39" s="219">
        <v>2.0</v>
      </c>
      <c r="Z39" s="219">
        <v>2.0</v>
      </c>
      <c r="AA39" s="219">
        <v>2.0</v>
      </c>
      <c r="AB39" s="219">
        <v>2.0</v>
      </c>
      <c r="AC39" s="219">
        <v>2.0</v>
      </c>
      <c r="AD39" s="219">
        <v>2.0</v>
      </c>
      <c r="AE39" s="219">
        <v>2.0</v>
      </c>
      <c r="AF39" s="219">
        <v>2.0</v>
      </c>
      <c r="AG39" s="219">
        <v>2.0</v>
      </c>
      <c r="AH39" s="219">
        <v>2.0</v>
      </c>
      <c r="AI39" s="219">
        <v>2.0</v>
      </c>
      <c r="AJ39" s="219">
        <v>2.0</v>
      </c>
      <c r="AK39" s="219">
        <v>2.0</v>
      </c>
      <c r="AL39" s="219">
        <v>2.0</v>
      </c>
      <c r="AM39" s="219">
        <v>2.0</v>
      </c>
      <c r="AN39" s="219">
        <v>2.0</v>
      </c>
      <c r="AO39" s="219">
        <v>2.0</v>
      </c>
      <c r="AP39" s="219">
        <v>2.0</v>
      </c>
      <c r="AQ39" s="219">
        <v>3.0</v>
      </c>
      <c r="AR39" s="219">
        <v>3.0</v>
      </c>
      <c r="AS39" s="220"/>
      <c r="AT39" s="220"/>
      <c r="AU39" s="227"/>
      <c r="AV39" s="227"/>
      <c r="AW39" s="227"/>
      <c r="AX39" s="227"/>
      <c r="AY39" s="227"/>
      <c r="AZ39" s="227"/>
      <c r="BA39" s="227"/>
      <c r="BB39" s="227"/>
      <c r="BC39" s="229"/>
      <c r="BD39" s="104"/>
      <c r="BE39" s="104"/>
      <c r="BF39" s="104"/>
      <c r="BG39" s="104"/>
      <c r="BH39" s="104"/>
      <c r="BI39" s="104"/>
      <c r="BJ39" s="223"/>
    </row>
    <row r="40" ht="12.75" customHeight="1">
      <c r="A40" s="217"/>
      <c r="B40" s="217"/>
      <c r="C40" s="225" t="s">
        <v>213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27"/>
      <c r="V40" s="227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20"/>
      <c r="AT40" s="220"/>
      <c r="AU40" s="227"/>
      <c r="AV40" s="227"/>
      <c r="AW40" s="227"/>
      <c r="AX40" s="227"/>
      <c r="AY40" s="227"/>
      <c r="AZ40" s="227"/>
      <c r="BA40" s="227"/>
      <c r="BB40" s="227"/>
      <c r="BC40" s="229"/>
      <c r="BD40" s="104"/>
      <c r="BE40" s="104"/>
      <c r="BF40" s="104"/>
      <c r="BG40" s="104"/>
      <c r="BH40" s="104"/>
      <c r="BI40" s="104"/>
      <c r="BJ40" s="223"/>
    </row>
    <row r="41" ht="12.75" customHeight="1">
      <c r="A41" s="217" t="s">
        <v>74</v>
      </c>
      <c r="B41" s="217" t="s">
        <v>230</v>
      </c>
      <c r="C41" s="218" t="s">
        <v>212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27"/>
      <c r="V41" s="227"/>
      <c r="W41" s="219">
        <v>2.0</v>
      </c>
      <c r="X41" s="219">
        <v>2.0</v>
      </c>
      <c r="Y41" s="219">
        <v>2.0</v>
      </c>
      <c r="Z41" s="219">
        <v>2.0</v>
      </c>
      <c r="AA41" s="219">
        <v>2.0</v>
      </c>
      <c r="AB41" s="219">
        <v>2.0</v>
      </c>
      <c r="AC41" s="219">
        <v>2.0</v>
      </c>
      <c r="AD41" s="219">
        <v>2.0</v>
      </c>
      <c r="AE41" s="219">
        <v>2.0</v>
      </c>
      <c r="AF41" s="219">
        <v>2.0</v>
      </c>
      <c r="AG41" s="219">
        <v>2.0</v>
      </c>
      <c r="AH41" s="219">
        <v>2.0</v>
      </c>
      <c r="AI41" s="219">
        <v>2.0</v>
      </c>
      <c r="AJ41" s="219">
        <v>2.0</v>
      </c>
      <c r="AK41" s="219">
        <v>2.0</v>
      </c>
      <c r="AL41" s="219">
        <v>2.0</v>
      </c>
      <c r="AM41" s="219">
        <v>3.0</v>
      </c>
      <c r="AN41" s="219">
        <v>3.0</v>
      </c>
      <c r="AO41" s="219">
        <v>4.0</v>
      </c>
      <c r="AP41" s="219">
        <v>3.0</v>
      </c>
      <c r="AQ41" s="219">
        <v>2.0</v>
      </c>
      <c r="AR41" s="219">
        <v>3.0</v>
      </c>
      <c r="AS41" s="220"/>
      <c r="AT41" s="220"/>
      <c r="AU41" s="227"/>
      <c r="AV41" s="227"/>
      <c r="AW41" s="227"/>
      <c r="AX41" s="227"/>
      <c r="AY41" s="227"/>
      <c r="AZ41" s="227"/>
      <c r="BA41" s="227"/>
      <c r="BB41" s="227"/>
      <c r="BC41" s="229"/>
      <c r="BD41" s="104"/>
      <c r="BE41" s="104"/>
      <c r="BF41" s="104"/>
      <c r="BG41" s="104"/>
      <c r="BH41" s="104"/>
      <c r="BI41" s="104"/>
      <c r="BJ41" s="223"/>
    </row>
    <row r="42" ht="12.75" customHeight="1">
      <c r="A42" s="232"/>
      <c r="B42" s="232"/>
      <c r="C42" s="225" t="s">
        <v>213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7"/>
      <c r="V42" s="227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0"/>
      <c r="AT42" s="228"/>
      <c r="AU42" s="227"/>
      <c r="AV42" s="227"/>
      <c r="AW42" s="227"/>
      <c r="AX42" s="227"/>
      <c r="AY42" s="227"/>
      <c r="AZ42" s="227"/>
      <c r="BA42" s="227"/>
      <c r="BB42" s="227"/>
      <c r="BC42" s="229"/>
      <c r="BD42" s="104"/>
      <c r="BE42" s="104"/>
      <c r="BF42" s="104"/>
      <c r="BG42" s="104"/>
      <c r="BH42" s="230"/>
      <c r="BI42" s="104"/>
      <c r="BJ42" s="216"/>
    </row>
    <row r="43" ht="33.75" customHeight="1">
      <c r="A43" s="234" t="str">
        <f t="shared" ref="A43:B43" si="11">'[1]ТЕХНОЛОГИИЯ МАШИНОСТРОЕНИЯ'!A21</f>
        <v>#REF!</v>
      </c>
      <c r="B43" s="234" t="str">
        <f t="shared" si="11"/>
        <v>#REF!</v>
      </c>
      <c r="C43" s="238" t="s">
        <v>212</v>
      </c>
      <c r="D43" s="238">
        <f t="shared" ref="D43:T43" si="12">D45+D47+D49+D51+D53</f>
        <v>0</v>
      </c>
      <c r="E43" s="238">
        <f t="shared" si="12"/>
        <v>0</v>
      </c>
      <c r="F43" s="238">
        <f t="shared" si="12"/>
        <v>0</v>
      </c>
      <c r="G43" s="238">
        <f t="shared" si="12"/>
        <v>0</v>
      </c>
      <c r="H43" s="238">
        <f t="shared" si="12"/>
        <v>0</v>
      </c>
      <c r="I43" s="238">
        <f t="shared" si="12"/>
        <v>0</v>
      </c>
      <c r="J43" s="238">
        <f t="shared" si="12"/>
        <v>0</v>
      </c>
      <c r="K43" s="238">
        <f t="shared" si="12"/>
        <v>0</v>
      </c>
      <c r="L43" s="238">
        <f t="shared" si="12"/>
        <v>0</v>
      </c>
      <c r="M43" s="238">
        <f t="shared" si="12"/>
        <v>0</v>
      </c>
      <c r="N43" s="238">
        <f t="shared" si="12"/>
        <v>0</v>
      </c>
      <c r="O43" s="238">
        <f t="shared" si="12"/>
        <v>0</v>
      </c>
      <c r="P43" s="238">
        <f t="shared" si="12"/>
        <v>0</v>
      </c>
      <c r="Q43" s="238">
        <f t="shared" si="12"/>
        <v>0</v>
      </c>
      <c r="R43" s="238">
        <f t="shared" si="12"/>
        <v>0</v>
      </c>
      <c r="S43" s="238">
        <f t="shared" si="12"/>
        <v>0</v>
      </c>
      <c r="T43" s="238">
        <f t="shared" si="12"/>
        <v>0</v>
      </c>
      <c r="U43" s="227"/>
      <c r="V43" s="227"/>
      <c r="W43" s="238">
        <f t="shared" ref="W43:AR43" si="13">W45+W47+W49+W51+W53</f>
        <v>0</v>
      </c>
      <c r="X43" s="238">
        <f t="shared" si="13"/>
        <v>0</v>
      </c>
      <c r="Y43" s="238">
        <f t="shared" si="13"/>
        <v>0</v>
      </c>
      <c r="Z43" s="238">
        <f t="shared" si="13"/>
        <v>0</v>
      </c>
      <c r="AA43" s="238">
        <f t="shared" si="13"/>
        <v>0</v>
      </c>
      <c r="AB43" s="238">
        <f t="shared" si="13"/>
        <v>0</v>
      </c>
      <c r="AC43" s="238">
        <f t="shared" si="13"/>
        <v>0</v>
      </c>
      <c r="AD43" s="238">
        <f t="shared" si="13"/>
        <v>0</v>
      </c>
      <c r="AE43" s="238">
        <f t="shared" si="13"/>
        <v>0</v>
      </c>
      <c r="AF43" s="238">
        <f t="shared" si="13"/>
        <v>0</v>
      </c>
      <c r="AG43" s="238">
        <f t="shared" si="13"/>
        <v>0</v>
      </c>
      <c r="AH43" s="238">
        <f t="shared" si="13"/>
        <v>0</v>
      </c>
      <c r="AI43" s="238">
        <f t="shared" si="13"/>
        <v>0</v>
      </c>
      <c r="AJ43" s="238">
        <f t="shared" si="13"/>
        <v>0</v>
      </c>
      <c r="AK43" s="238">
        <f t="shared" si="13"/>
        <v>0</v>
      </c>
      <c r="AL43" s="238">
        <f t="shared" si="13"/>
        <v>0</v>
      </c>
      <c r="AM43" s="238">
        <f t="shared" si="13"/>
        <v>0</v>
      </c>
      <c r="AN43" s="238">
        <f t="shared" si="13"/>
        <v>0</v>
      </c>
      <c r="AO43" s="238">
        <f t="shared" si="13"/>
        <v>0</v>
      </c>
      <c r="AP43" s="238">
        <f t="shared" si="13"/>
        <v>0</v>
      </c>
      <c r="AQ43" s="238">
        <f t="shared" si="13"/>
        <v>0</v>
      </c>
      <c r="AR43" s="238">
        <f t="shared" si="13"/>
        <v>0</v>
      </c>
      <c r="AS43" s="220">
        <f t="shared" ref="AS43:AT43" si="14">AS45+AS47+AS51+AS53</f>
        <v>0</v>
      </c>
      <c r="AT43" s="220">
        <f t="shared" si="14"/>
        <v>0</v>
      </c>
      <c r="AU43" s="227"/>
      <c r="AV43" s="227"/>
      <c r="AW43" s="227"/>
      <c r="AX43" s="227"/>
      <c r="AY43" s="227"/>
      <c r="AZ43" s="227"/>
      <c r="BA43" s="227"/>
      <c r="BB43" s="227"/>
      <c r="BC43" s="229"/>
      <c r="BD43" s="104"/>
      <c r="BE43" s="104"/>
      <c r="BF43" s="104"/>
      <c r="BG43" s="104"/>
      <c r="BH43" s="104"/>
      <c r="BI43" s="104"/>
      <c r="BJ43" s="223"/>
    </row>
    <row r="44" ht="12.75" customHeight="1">
      <c r="A44" s="232"/>
      <c r="B44" s="232"/>
      <c r="C44" s="225" t="s">
        <v>213</v>
      </c>
      <c r="D44" s="226">
        <f t="shared" ref="D44:T44" si="15">D46+D48+D50+D52+D54</f>
        <v>0</v>
      </c>
      <c r="E44" s="226">
        <f t="shared" si="15"/>
        <v>0</v>
      </c>
      <c r="F44" s="226">
        <f t="shared" si="15"/>
        <v>0</v>
      </c>
      <c r="G44" s="226">
        <f t="shared" si="15"/>
        <v>0</v>
      </c>
      <c r="H44" s="226">
        <f t="shared" si="15"/>
        <v>0</v>
      </c>
      <c r="I44" s="226">
        <f t="shared" si="15"/>
        <v>0</v>
      </c>
      <c r="J44" s="226">
        <f t="shared" si="15"/>
        <v>0</v>
      </c>
      <c r="K44" s="226">
        <f t="shared" si="15"/>
        <v>0</v>
      </c>
      <c r="L44" s="226">
        <f t="shared" si="15"/>
        <v>0</v>
      </c>
      <c r="M44" s="226">
        <f t="shared" si="15"/>
        <v>0</v>
      </c>
      <c r="N44" s="226">
        <f t="shared" si="15"/>
        <v>0</v>
      </c>
      <c r="O44" s="226">
        <f t="shared" si="15"/>
        <v>0</v>
      </c>
      <c r="P44" s="226">
        <f t="shared" si="15"/>
        <v>0</v>
      </c>
      <c r="Q44" s="226">
        <f t="shared" si="15"/>
        <v>0</v>
      </c>
      <c r="R44" s="226">
        <f t="shared" si="15"/>
        <v>0</v>
      </c>
      <c r="S44" s="226">
        <f t="shared" si="15"/>
        <v>0</v>
      </c>
      <c r="T44" s="226">
        <f t="shared" si="15"/>
        <v>0</v>
      </c>
      <c r="U44" s="227"/>
      <c r="V44" s="227"/>
      <c r="W44" s="226">
        <f t="shared" ref="W44:AT44" si="16">W46+W48+W50+W52+W54</f>
        <v>0</v>
      </c>
      <c r="X44" s="226">
        <f t="shared" si="16"/>
        <v>0</v>
      </c>
      <c r="Y44" s="226">
        <f t="shared" si="16"/>
        <v>0</v>
      </c>
      <c r="Z44" s="226">
        <f t="shared" si="16"/>
        <v>0</v>
      </c>
      <c r="AA44" s="226">
        <f t="shared" si="16"/>
        <v>0</v>
      </c>
      <c r="AB44" s="226">
        <f t="shared" si="16"/>
        <v>0</v>
      </c>
      <c r="AC44" s="226">
        <f t="shared" si="16"/>
        <v>0</v>
      </c>
      <c r="AD44" s="226">
        <f t="shared" si="16"/>
        <v>0</v>
      </c>
      <c r="AE44" s="226">
        <f t="shared" si="16"/>
        <v>0</v>
      </c>
      <c r="AF44" s="226">
        <f t="shared" si="16"/>
        <v>0</v>
      </c>
      <c r="AG44" s="226">
        <f t="shared" si="16"/>
        <v>0</v>
      </c>
      <c r="AH44" s="226">
        <f t="shared" si="16"/>
        <v>0</v>
      </c>
      <c r="AI44" s="226">
        <f t="shared" si="16"/>
        <v>0</v>
      </c>
      <c r="AJ44" s="226">
        <f t="shared" si="16"/>
        <v>0</v>
      </c>
      <c r="AK44" s="226">
        <f t="shared" si="16"/>
        <v>0</v>
      </c>
      <c r="AL44" s="226">
        <f t="shared" si="16"/>
        <v>0</v>
      </c>
      <c r="AM44" s="226">
        <f t="shared" si="16"/>
        <v>0</v>
      </c>
      <c r="AN44" s="226">
        <f t="shared" si="16"/>
        <v>0</v>
      </c>
      <c r="AO44" s="226">
        <f t="shared" si="16"/>
        <v>0</v>
      </c>
      <c r="AP44" s="226">
        <f t="shared" si="16"/>
        <v>0</v>
      </c>
      <c r="AQ44" s="226">
        <f t="shared" si="16"/>
        <v>0</v>
      </c>
      <c r="AR44" s="226">
        <f t="shared" si="16"/>
        <v>0</v>
      </c>
      <c r="AS44" s="228">
        <f t="shared" si="16"/>
        <v>0</v>
      </c>
      <c r="AT44" s="228">
        <f t="shared" si="16"/>
        <v>0</v>
      </c>
      <c r="AU44" s="227"/>
      <c r="AV44" s="227"/>
      <c r="AW44" s="227"/>
      <c r="AX44" s="227"/>
      <c r="AY44" s="227"/>
      <c r="AZ44" s="227"/>
      <c r="BA44" s="227"/>
      <c r="BB44" s="227"/>
      <c r="BC44" s="229"/>
      <c r="BD44" s="104"/>
      <c r="BE44" s="104"/>
      <c r="BF44" s="104"/>
      <c r="BG44" s="104"/>
      <c r="BH44" s="230"/>
      <c r="BI44" s="104"/>
      <c r="BJ44" s="104"/>
    </row>
    <row r="45" ht="21.75" customHeight="1">
      <c r="A45" s="217" t="str">
        <f t="shared" ref="A45:B45" si="17">'[1]ТЕХНОЛОГИИЯ МАШИНОСТРОЕНИЯ'!A22</f>
        <v>#REF!</v>
      </c>
      <c r="B45" s="217" t="str">
        <f t="shared" si="17"/>
        <v>#REF!</v>
      </c>
      <c r="C45" s="218" t="s">
        <v>212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21"/>
      <c r="V45" s="221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20"/>
      <c r="AT45" s="220"/>
      <c r="AU45" s="221"/>
      <c r="AV45" s="221"/>
      <c r="AW45" s="221"/>
      <c r="AX45" s="221"/>
      <c r="AY45" s="221"/>
      <c r="AZ45" s="221"/>
      <c r="BA45" s="221"/>
      <c r="BB45" s="221"/>
      <c r="BC45" s="222"/>
      <c r="BD45" s="104"/>
      <c r="BE45" s="104"/>
      <c r="BF45" s="104"/>
      <c r="BG45" s="104"/>
      <c r="BH45" s="104"/>
      <c r="BI45" s="104"/>
      <c r="BJ45" s="223"/>
    </row>
    <row r="46" ht="12.75" customHeight="1">
      <c r="A46" s="105"/>
      <c r="B46" s="232"/>
      <c r="C46" s="225" t="s">
        <v>213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18"/>
      <c r="U46" s="227"/>
      <c r="V46" s="227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0"/>
      <c r="AT46" s="228"/>
      <c r="AU46" s="227"/>
      <c r="AV46" s="227"/>
      <c r="AW46" s="227"/>
      <c r="AX46" s="227"/>
      <c r="AY46" s="227"/>
      <c r="AZ46" s="227"/>
      <c r="BA46" s="227"/>
      <c r="BB46" s="227"/>
      <c r="BC46" s="229"/>
      <c r="BD46" s="104"/>
      <c r="BE46" s="104"/>
      <c r="BF46" s="104"/>
      <c r="BG46" s="104"/>
      <c r="BH46" s="230"/>
      <c r="BI46" s="104"/>
      <c r="BJ46" s="216"/>
    </row>
    <row r="47" ht="12.75" customHeight="1">
      <c r="A47" s="217" t="str">
        <f t="shared" ref="A47:B47" si="18">'[1]ТЕХНОЛОГИИЯ МАШИНОСТРОЕНИЯ'!A23</f>
        <v>#REF!</v>
      </c>
      <c r="B47" s="217" t="str">
        <f t="shared" si="18"/>
        <v>#REF!</v>
      </c>
      <c r="C47" s="218" t="s">
        <v>212</v>
      </c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21"/>
      <c r="V47" s="221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20"/>
      <c r="AT47" s="220"/>
      <c r="AU47" s="221"/>
      <c r="AV47" s="221"/>
      <c r="AW47" s="221"/>
      <c r="AX47" s="221"/>
      <c r="AY47" s="221"/>
      <c r="AZ47" s="221"/>
      <c r="BA47" s="221"/>
      <c r="BB47" s="221"/>
      <c r="BC47" s="222"/>
      <c r="BD47" s="104"/>
      <c r="BE47" s="104"/>
      <c r="BF47" s="104"/>
      <c r="BG47" s="104"/>
      <c r="BH47" s="104"/>
      <c r="BI47" s="104"/>
      <c r="BJ47" s="223"/>
    </row>
    <row r="48" ht="12.75" customHeight="1">
      <c r="A48" s="105"/>
      <c r="B48" s="232"/>
      <c r="C48" s="225" t="s">
        <v>213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7"/>
      <c r="V48" s="227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0"/>
      <c r="AT48" s="228"/>
      <c r="AU48" s="227"/>
      <c r="AV48" s="227"/>
      <c r="AW48" s="227"/>
      <c r="AX48" s="227"/>
      <c r="AY48" s="227"/>
      <c r="AZ48" s="227"/>
      <c r="BA48" s="227"/>
      <c r="BB48" s="227"/>
      <c r="BC48" s="229"/>
      <c r="BD48" s="104"/>
      <c r="BE48" s="104"/>
      <c r="BF48" s="104"/>
      <c r="BG48" s="104"/>
      <c r="BH48" s="230"/>
      <c r="BI48" s="104"/>
      <c r="BJ48" s="223"/>
    </row>
    <row r="49" ht="12.75" customHeight="1">
      <c r="A49" s="105" t="s">
        <v>83</v>
      </c>
      <c r="B49" s="217" t="s">
        <v>84</v>
      </c>
      <c r="C49" s="218" t="s">
        <v>212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27"/>
      <c r="V49" s="227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20"/>
      <c r="AT49" s="228"/>
      <c r="AU49" s="227"/>
      <c r="AV49" s="227"/>
      <c r="AW49" s="227"/>
      <c r="AX49" s="227"/>
      <c r="AY49" s="227"/>
      <c r="AZ49" s="227"/>
      <c r="BA49" s="227"/>
      <c r="BB49" s="227"/>
      <c r="BC49" s="229"/>
      <c r="BD49" s="104"/>
      <c r="BE49" s="104"/>
      <c r="BF49" s="104"/>
      <c r="BG49" s="104"/>
      <c r="BH49" s="230"/>
      <c r="BI49" s="104"/>
      <c r="BJ49" s="223"/>
    </row>
    <row r="50" ht="12.75" customHeight="1">
      <c r="A50" s="105"/>
      <c r="B50" s="232"/>
      <c r="C50" s="225" t="s">
        <v>213</v>
      </c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7"/>
      <c r="V50" s="227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0"/>
      <c r="AT50" s="228"/>
      <c r="AU50" s="227"/>
      <c r="AV50" s="227"/>
      <c r="AW50" s="227"/>
      <c r="AX50" s="227"/>
      <c r="AY50" s="227"/>
      <c r="AZ50" s="227"/>
      <c r="BA50" s="227"/>
      <c r="BB50" s="227"/>
      <c r="BC50" s="229"/>
      <c r="BD50" s="104"/>
      <c r="BE50" s="104"/>
      <c r="BF50" s="104"/>
      <c r="BG50" s="104"/>
      <c r="BH50" s="230"/>
      <c r="BI50" s="104"/>
      <c r="BJ50" s="216"/>
    </row>
    <row r="51" ht="26.25" customHeight="1">
      <c r="A51" s="217" t="s">
        <v>85</v>
      </c>
      <c r="B51" s="217" t="s">
        <v>86</v>
      </c>
      <c r="C51" s="218" t="s">
        <v>212</v>
      </c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27"/>
      <c r="V51" s="227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20"/>
      <c r="AT51" s="220"/>
      <c r="AU51" s="227"/>
      <c r="AV51" s="227"/>
      <c r="AW51" s="227"/>
      <c r="AX51" s="227"/>
      <c r="AY51" s="227"/>
      <c r="AZ51" s="227"/>
      <c r="BA51" s="227"/>
      <c r="BB51" s="227"/>
      <c r="BC51" s="229"/>
      <c r="BD51" s="104"/>
      <c r="BE51" s="104"/>
      <c r="BF51" s="104"/>
      <c r="BG51" s="104"/>
      <c r="BH51" s="104"/>
      <c r="BI51" s="104"/>
      <c r="BJ51" s="223"/>
    </row>
    <row r="52" ht="12.75" customHeight="1">
      <c r="A52" s="217"/>
      <c r="B52" s="217"/>
      <c r="C52" s="225" t="s">
        <v>213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27"/>
      <c r="V52" s="227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20"/>
      <c r="AT52" s="220"/>
      <c r="AU52" s="227"/>
      <c r="AV52" s="227"/>
      <c r="AW52" s="227"/>
      <c r="AX52" s="227"/>
      <c r="AY52" s="227"/>
      <c r="AZ52" s="227"/>
      <c r="BA52" s="227"/>
      <c r="BB52" s="227"/>
      <c r="BC52" s="229"/>
      <c r="BD52" s="104"/>
      <c r="BE52" s="104"/>
      <c r="BF52" s="104"/>
      <c r="BG52" s="104"/>
      <c r="BH52" s="230"/>
      <c r="BI52" s="104"/>
      <c r="BJ52" s="223"/>
    </row>
    <row r="53" ht="18.75" customHeight="1">
      <c r="A53" s="217" t="s">
        <v>87</v>
      </c>
      <c r="B53" s="217" t="str">
        <f>'[1]ТЕХНОЛОГИИЯ МАШИНОСТРОЕНИЯ'!B25</f>
        <v>#REF!</v>
      </c>
      <c r="C53" s="218" t="s">
        <v>212</v>
      </c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27"/>
      <c r="V53" s="227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20"/>
      <c r="AT53" s="220"/>
      <c r="AU53" s="227"/>
      <c r="AV53" s="227"/>
      <c r="AW53" s="227"/>
      <c r="AX53" s="227"/>
      <c r="AY53" s="227"/>
      <c r="AZ53" s="227"/>
      <c r="BA53" s="227"/>
      <c r="BB53" s="227"/>
      <c r="BC53" s="229"/>
      <c r="BD53" s="104"/>
      <c r="BE53" s="104"/>
      <c r="BF53" s="104"/>
      <c r="BG53" s="104"/>
      <c r="BH53" s="230"/>
      <c r="BI53" s="104"/>
      <c r="BJ53" s="223"/>
    </row>
    <row r="54" ht="12.75" customHeight="1">
      <c r="A54" s="217"/>
      <c r="B54" s="217"/>
      <c r="C54" s="225" t="s">
        <v>213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27"/>
      <c r="V54" s="227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20"/>
      <c r="AT54" s="220"/>
      <c r="AU54" s="227"/>
      <c r="AV54" s="227"/>
      <c r="AW54" s="227"/>
      <c r="AX54" s="227"/>
      <c r="AY54" s="227"/>
      <c r="AZ54" s="227"/>
      <c r="BA54" s="227"/>
      <c r="BB54" s="227"/>
      <c r="BC54" s="229"/>
      <c r="BD54" s="104"/>
      <c r="BE54" s="104"/>
      <c r="BF54" s="104"/>
      <c r="BG54" s="104"/>
      <c r="BH54" s="230"/>
      <c r="BI54" s="104"/>
      <c r="BJ54" s="223"/>
    </row>
    <row r="55" ht="31.5" customHeight="1">
      <c r="A55" s="234" t="str">
        <f t="shared" ref="A55:B55" si="19">'[1]ТЕХНОЛОГИИЯ МАШИНОСТРОЕНИЯ'!A26</f>
        <v>#REF!</v>
      </c>
      <c r="B55" s="234" t="str">
        <f t="shared" si="19"/>
        <v>#REF!</v>
      </c>
      <c r="C55" s="238" t="s">
        <v>212</v>
      </c>
      <c r="D55" s="238">
        <f t="shared" ref="D55:T55" si="20">D57+D59</f>
        <v>0</v>
      </c>
      <c r="E55" s="238">
        <f t="shared" si="20"/>
        <v>0</v>
      </c>
      <c r="F55" s="238">
        <f t="shared" si="20"/>
        <v>0</v>
      </c>
      <c r="G55" s="238">
        <f t="shared" si="20"/>
        <v>0</v>
      </c>
      <c r="H55" s="238">
        <f t="shared" si="20"/>
        <v>0</v>
      </c>
      <c r="I55" s="238">
        <f t="shared" si="20"/>
        <v>0</v>
      </c>
      <c r="J55" s="238">
        <f t="shared" si="20"/>
        <v>0</v>
      </c>
      <c r="K55" s="238">
        <f t="shared" si="20"/>
        <v>0</v>
      </c>
      <c r="L55" s="238">
        <f t="shared" si="20"/>
        <v>0</v>
      </c>
      <c r="M55" s="238">
        <f t="shared" si="20"/>
        <v>0</v>
      </c>
      <c r="N55" s="238">
        <f t="shared" si="20"/>
        <v>0</v>
      </c>
      <c r="O55" s="238">
        <f t="shared" si="20"/>
        <v>0</v>
      </c>
      <c r="P55" s="238">
        <f t="shared" si="20"/>
        <v>0</v>
      </c>
      <c r="Q55" s="238">
        <f t="shared" si="20"/>
        <v>0</v>
      </c>
      <c r="R55" s="238">
        <f t="shared" si="20"/>
        <v>0</v>
      </c>
      <c r="S55" s="238">
        <f t="shared" si="20"/>
        <v>0</v>
      </c>
      <c r="T55" s="238">
        <f t="shared" si="20"/>
        <v>0</v>
      </c>
      <c r="U55" s="227"/>
      <c r="V55" s="227"/>
      <c r="W55" s="238">
        <f t="shared" ref="W55:AT55" si="21">W57+W59</f>
        <v>0</v>
      </c>
      <c r="X55" s="238">
        <f t="shared" si="21"/>
        <v>0</v>
      </c>
      <c r="Y55" s="238">
        <f t="shared" si="21"/>
        <v>0</v>
      </c>
      <c r="Z55" s="238">
        <f t="shared" si="21"/>
        <v>0</v>
      </c>
      <c r="AA55" s="238">
        <f t="shared" si="21"/>
        <v>0</v>
      </c>
      <c r="AB55" s="238">
        <f t="shared" si="21"/>
        <v>0</v>
      </c>
      <c r="AC55" s="238">
        <f t="shared" si="21"/>
        <v>0</v>
      </c>
      <c r="AD55" s="238">
        <f t="shared" si="21"/>
        <v>0</v>
      </c>
      <c r="AE55" s="238">
        <f t="shared" si="21"/>
        <v>0</v>
      </c>
      <c r="AF55" s="238">
        <f t="shared" si="21"/>
        <v>0</v>
      </c>
      <c r="AG55" s="238">
        <f t="shared" si="21"/>
        <v>0</v>
      </c>
      <c r="AH55" s="238">
        <f t="shared" si="21"/>
        <v>0</v>
      </c>
      <c r="AI55" s="238">
        <f t="shared" si="21"/>
        <v>0</v>
      </c>
      <c r="AJ55" s="238">
        <f t="shared" si="21"/>
        <v>0</v>
      </c>
      <c r="AK55" s="238">
        <f t="shared" si="21"/>
        <v>0</v>
      </c>
      <c r="AL55" s="238">
        <f t="shared" si="21"/>
        <v>0</v>
      </c>
      <c r="AM55" s="238">
        <f t="shared" si="21"/>
        <v>0</v>
      </c>
      <c r="AN55" s="238">
        <f t="shared" si="21"/>
        <v>0</v>
      </c>
      <c r="AO55" s="238">
        <f t="shared" si="21"/>
        <v>0</v>
      </c>
      <c r="AP55" s="238">
        <f t="shared" si="21"/>
        <v>0</v>
      </c>
      <c r="AQ55" s="238">
        <f t="shared" si="21"/>
        <v>0</v>
      </c>
      <c r="AR55" s="238">
        <f t="shared" si="21"/>
        <v>0</v>
      </c>
      <c r="AS55" s="220">
        <f t="shared" si="21"/>
        <v>0</v>
      </c>
      <c r="AT55" s="220">
        <f t="shared" si="21"/>
        <v>0</v>
      </c>
      <c r="AU55" s="227"/>
      <c r="AV55" s="227"/>
      <c r="AW55" s="227"/>
      <c r="AX55" s="227"/>
      <c r="AY55" s="227"/>
      <c r="AZ55" s="227"/>
      <c r="BA55" s="227"/>
      <c r="BB55" s="227"/>
      <c r="BC55" s="229"/>
      <c r="BD55" s="104"/>
      <c r="BE55" s="104"/>
      <c r="BF55" s="104"/>
      <c r="BG55" s="104"/>
      <c r="BH55" s="104"/>
      <c r="BI55" s="104"/>
      <c r="BJ55" s="223"/>
    </row>
    <row r="56" ht="12.75" customHeight="1">
      <c r="A56" s="217"/>
      <c r="B56" s="217"/>
      <c r="C56" s="225" t="s">
        <v>213</v>
      </c>
      <c r="D56" s="218">
        <f t="shared" ref="D56:T56" si="22">D58+D60</f>
        <v>0</v>
      </c>
      <c r="E56" s="218">
        <f t="shared" si="22"/>
        <v>0</v>
      </c>
      <c r="F56" s="218">
        <f t="shared" si="22"/>
        <v>0</v>
      </c>
      <c r="G56" s="218">
        <f t="shared" si="22"/>
        <v>0</v>
      </c>
      <c r="H56" s="218">
        <f t="shared" si="22"/>
        <v>0</v>
      </c>
      <c r="I56" s="218">
        <f t="shared" si="22"/>
        <v>0</v>
      </c>
      <c r="J56" s="218">
        <f t="shared" si="22"/>
        <v>0</v>
      </c>
      <c r="K56" s="218">
        <f t="shared" si="22"/>
        <v>0</v>
      </c>
      <c r="L56" s="218">
        <f t="shared" si="22"/>
        <v>0</v>
      </c>
      <c r="M56" s="218">
        <f t="shared" si="22"/>
        <v>0</v>
      </c>
      <c r="N56" s="218">
        <f t="shared" si="22"/>
        <v>0</v>
      </c>
      <c r="O56" s="218">
        <f t="shared" si="22"/>
        <v>0</v>
      </c>
      <c r="P56" s="218">
        <f t="shared" si="22"/>
        <v>0</v>
      </c>
      <c r="Q56" s="218">
        <f t="shared" si="22"/>
        <v>0</v>
      </c>
      <c r="R56" s="218">
        <f t="shared" si="22"/>
        <v>0</v>
      </c>
      <c r="S56" s="218">
        <f t="shared" si="22"/>
        <v>0</v>
      </c>
      <c r="T56" s="218">
        <f t="shared" si="22"/>
        <v>0</v>
      </c>
      <c r="U56" s="227"/>
      <c r="V56" s="227"/>
      <c r="W56" s="218">
        <f t="shared" ref="W56:AT56" si="23">W58+W60</f>
        <v>0</v>
      </c>
      <c r="X56" s="218">
        <f t="shared" si="23"/>
        <v>0</v>
      </c>
      <c r="Y56" s="218">
        <f t="shared" si="23"/>
        <v>0</v>
      </c>
      <c r="Z56" s="218">
        <f t="shared" si="23"/>
        <v>0</v>
      </c>
      <c r="AA56" s="218">
        <f t="shared" si="23"/>
        <v>0</v>
      </c>
      <c r="AB56" s="218">
        <f t="shared" si="23"/>
        <v>0</v>
      </c>
      <c r="AC56" s="218">
        <f t="shared" si="23"/>
        <v>0</v>
      </c>
      <c r="AD56" s="218">
        <f t="shared" si="23"/>
        <v>0</v>
      </c>
      <c r="AE56" s="218">
        <f t="shared" si="23"/>
        <v>0</v>
      </c>
      <c r="AF56" s="218">
        <f t="shared" si="23"/>
        <v>0</v>
      </c>
      <c r="AG56" s="218">
        <f t="shared" si="23"/>
        <v>0</v>
      </c>
      <c r="AH56" s="218">
        <f t="shared" si="23"/>
        <v>0</v>
      </c>
      <c r="AI56" s="218">
        <f t="shared" si="23"/>
        <v>0</v>
      </c>
      <c r="AJ56" s="218">
        <f t="shared" si="23"/>
        <v>0</v>
      </c>
      <c r="AK56" s="218">
        <f t="shared" si="23"/>
        <v>0</v>
      </c>
      <c r="AL56" s="218">
        <f t="shared" si="23"/>
        <v>0</v>
      </c>
      <c r="AM56" s="218">
        <f t="shared" si="23"/>
        <v>0</v>
      </c>
      <c r="AN56" s="218">
        <f t="shared" si="23"/>
        <v>0</v>
      </c>
      <c r="AO56" s="218">
        <f t="shared" si="23"/>
        <v>0</v>
      </c>
      <c r="AP56" s="218">
        <f t="shared" si="23"/>
        <v>0</v>
      </c>
      <c r="AQ56" s="218">
        <f t="shared" si="23"/>
        <v>0</v>
      </c>
      <c r="AR56" s="218">
        <f t="shared" si="23"/>
        <v>0</v>
      </c>
      <c r="AS56" s="220">
        <f t="shared" si="23"/>
        <v>0</v>
      </c>
      <c r="AT56" s="220">
        <f t="shared" si="23"/>
        <v>0</v>
      </c>
      <c r="AU56" s="227"/>
      <c r="AV56" s="227"/>
      <c r="AW56" s="227"/>
      <c r="AX56" s="227"/>
      <c r="AY56" s="227"/>
      <c r="AZ56" s="227"/>
      <c r="BA56" s="227"/>
      <c r="BB56" s="227"/>
      <c r="BC56" s="229"/>
      <c r="BD56" s="104"/>
      <c r="BE56" s="104"/>
      <c r="BF56" s="104"/>
      <c r="BG56" s="104"/>
      <c r="BH56" s="230"/>
      <c r="BI56" s="104"/>
      <c r="BJ56" s="223"/>
    </row>
    <row r="57" ht="12.75" customHeight="1">
      <c r="A57" s="217" t="str">
        <f>'[1]ТЕХНОЛОГИИЯ МАШИНОСТРОЕНИЯ'!A27</f>
        <v>#REF!</v>
      </c>
      <c r="B57" s="217" t="s">
        <v>67</v>
      </c>
      <c r="C57" s="218" t="s">
        <v>212</v>
      </c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27"/>
      <c r="V57" s="227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20"/>
      <c r="AT57" s="220"/>
      <c r="AU57" s="227"/>
      <c r="AV57" s="227"/>
      <c r="AW57" s="227"/>
      <c r="AX57" s="227"/>
      <c r="AY57" s="227"/>
      <c r="AZ57" s="227"/>
      <c r="BA57" s="227"/>
      <c r="BB57" s="227"/>
      <c r="BC57" s="229"/>
      <c r="BD57" s="104"/>
      <c r="BE57" s="104"/>
      <c r="BF57" s="104"/>
      <c r="BG57" s="104"/>
      <c r="BH57" s="104"/>
      <c r="BI57" s="104"/>
      <c r="BJ57" s="223"/>
    </row>
    <row r="58" ht="12.75" customHeight="1">
      <c r="A58" s="217"/>
      <c r="B58" s="217"/>
      <c r="C58" s="225" t="s">
        <v>213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7"/>
      <c r="V58" s="227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0"/>
      <c r="AT58" s="228"/>
      <c r="AU58" s="227"/>
      <c r="AV58" s="227"/>
      <c r="AW58" s="227"/>
      <c r="AX58" s="227"/>
      <c r="AY58" s="227"/>
      <c r="AZ58" s="227"/>
      <c r="BA58" s="227"/>
      <c r="BB58" s="227"/>
      <c r="BC58" s="229"/>
      <c r="BD58" s="104"/>
      <c r="BE58" s="104"/>
      <c r="BF58" s="104"/>
      <c r="BG58" s="104"/>
      <c r="BH58" s="230"/>
      <c r="BI58" s="104"/>
      <c r="BJ58" s="223"/>
    </row>
    <row r="59" ht="12.75" customHeight="1">
      <c r="A59" s="217" t="str">
        <f t="shared" ref="A59:B59" si="24">'[1]ТЕХНОЛОГИИЯ МАШИНОСТРОЕНИЯ'!A28</f>
        <v>#REF!</v>
      </c>
      <c r="B59" s="217" t="str">
        <f t="shared" si="24"/>
        <v>#REF!</v>
      </c>
      <c r="C59" s="218" t="s">
        <v>212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27"/>
      <c r="V59" s="227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20"/>
      <c r="AT59" s="228"/>
      <c r="AU59" s="227"/>
      <c r="AV59" s="227"/>
      <c r="AW59" s="227"/>
      <c r="AX59" s="227"/>
      <c r="AY59" s="227"/>
      <c r="AZ59" s="227"/>
      <c r="BA59" s="227"/>
      <c r="BB59" s="227"/>
      <c r="BC59" s="229"/>
      <c r="BD59" s="104"/>
      <c r="BE59" s="104"/>
      <c r="BF59" s="104"/>
      <c r="BG59" s="104"/>
      <c r="BH59" s="104"/>
      <c r="BI59" s="104"/>
      <c r="BJ59" s="223"/>
    </row>
    <row r="60" ht="12.75" customHeight="1">
      <c r="A60" s="217"/>
      <c r="B60" s="217"/>
      <c r="C60" s="225" t="s">
        <v>213</v>
      </c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7"/>
      <c r="V60" s="227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0"/>
      <c r="AT60" s="228"/>
      <c r="AU60" s="227"/>
      <c r="AV60" s="227"/>
      <c r="AW60" s="227"/>
      <c r="AX60" s="227"/>
      <c r="AY60" s="227"/>
      <c r="AZ60" s="227"/>
      <c r="BA60" s="227"/>
      <c r="BB60" s="227"/>
      <c r="BC60" s="229"/>
      <c r="BD60" s="104"/>
      <c r="BE60" s="104"/>
      <c r="BF60" s="104"/>
      <c r="BG60" s="104"/>
      <c r="BH60" s="230"/>
      <c r="BI60" s="104"/>
      <c r="BJ60" s="223"/>
    </row>
    <row r="61" ht="24.0" customHeight="1">
      <c r="A61" s="240" t="str">
        <f t="shared" ref="A61:B61" si="25">'[1]ТЕХНОЛОГИИЯ МАШИНОСТРОЕНИЯ'!A29</f>
        <v>#REF!</v>
      </c>
      <c r="B61" s="240" t="str">
        <f t="shared" si="25"/>
        <v>#REF!</v>
      </c>
      <c r="C61" s="241" t="s">
        <v>231</v>
      </c>
      <c r="D61" s="242">
        <f t="shared" ref="D61:T61" si="26">D63+D93</f>
        <v>0</v>
      </c>
      <c r="E61" s="242">
        <f t="shared" si="26"/>
        <v>0</v>
      </c>
      <c r="F61" s="242">
        <f t="shared" si="26"/>
        <v>0</v>
      </c>
      <c r="G61" s="242">
        <f t="shared" si="26"/>
        <v>0</v>
      </c>
      <c r="H61" s="242">
        <f t="shared" si="26"/>
        <v>0</v>
      </c>
      <c r="I61" s="242">
        <f t="shared" si="26"/>
        <v>0</v>
      </c>
      <c r="J61" s="242">
        <f t="shared" si="26"/>
        <v>0</v>
      </c>
      <c r="K61" s="242">
        <f t="shared" si="26"/>
        <v>0</v>
      </c>
      <c r="L61" s="242">
        <f t="shared" si="26"/>
        <v>0</v>
      </c>
      <c r="M61" s="242">
        <f t="shared" si="26"/>
        <v>0</v>
      </c>
      <c r="N61" s="242">
        <f t="shared" si="26"/>
        <v>0</v>
      </c>
      <c r="O61" s="242">
        <f t="shared" si="26"/>
        <v>0</v>
      </c>
      <c r="P61" s="242">
        <f t="shared" si="26"/>
        <v>0</v>
      </c>
      <c r="Q61" s="242">
        <f t="shared" si="26"/>
        <v>0</v>
      </c>
      <c r="R61" s="242">
        <f t="shared" si="26"/>
        <v>0</v>
      </c>
      <c r="S61" s="242">
        <f t="shared" si="26"/>
        <v>0</v>
      </c>
      <c r="T61" s="242">
        <f t="shared" si="26"/>
        <v>0</v>
      </c>
      <c r="U61" s="227"/>
      <c r="V61" s="227"/>
      <c r="W61" s="242">
        <f t="shared" ref="W61:AT61" si="27">W63+W93</f>
        <v>0</v>
      </c>
      <c r="X61" s="242">
        <f t="shared" si="27"/>
        <v>0</v>
      </c>
      <c r="Y61" s="242">
        <f t="shared" si="27"/>
        <v>0</v>
      </c>
      <c r="Z61" s="242">
        <f t="shared" si="27"/>
        <v>0</v>
      </c>
      <c r="AA61" s="242">
        <f t="shared" si="27"/>
        <v>0</v>
      </c>
      <c r="AB61" s="242">
        <f t="shared" si="27"/>
        <v>0</v>
      </c>
      <c r="AC61" s="242">
        <f t="shared" si="27"/>
        <v>0</v>
      </c>
      <c r="AD61" s="242">
        <f t="shared" si="27"/>
        <v>0</v>
      </c>
      <c r="AE61" s="242">
        <f t="shared" si="27"/>
        <v>0</v>
      </c>
      <c r="AF61" s="242">
        <f t="shared" si="27"/>
        <v>0</v>
      </c>
      <c r="AG61" s="242">
        <f t="shared" si="27"/>
        <v>0</v>
      </c>
      <c r="AH61" s="242">
        <f t="shared" si="27"/>
        <v>0</v>
      </c>
      <c r="AI61" s="242">
        <f t="shared" si="27"/>
        <v>0</v>
      </c>
      <c r="AJ61" s="242">
        <f t="shared" si="27"/>
        <v>0</v>
      </c>
      <c r="AK61" s="242">
        <f t="shared" si="27"/>
        <v>0</v>
      </c>
      <c r="AL61" s="242">
        <f t="shared" si="27"/>
        <v>0</v>
      </c>
      <c r="AM61" s="242">
        <f t="shared" si="27"/>
        <v>0</v>
      </c>
      <c r="AN61" s="242">
        <f t="shared" si="27"/>
        <v>0</v>
      </c>
      <c r="AO61" s="242">
        <f t="shared" si="27"/>
        <v>0</v>
      </c>
      <c r="AP61" s="242">
        <f t="shared" si="27"/>
        <v>0</v>
      </c>
      <c r="AQ61" s="242">
        <f t="shared" si="27"/>
        <v>0</v>
      </c>
      <c r="AR61" s="242">
        <f t="shared" si="27"/>
        <v>0</v>
      </c>
      <c r="AS61" s="228">
        <f t="shared" si="27"/>
        <v>0</v>
      </c>
      <c r="AT61" s="228">
        <f t="shared" si="27"/>
        <v>0</v>
      </c>
      <c r="AU61" s="227"/>
      <c r="AV61" s="227"/>
      <c r="AW61" s="227"/>
      <c r="AX61" s="227"/>
      <c r="AY61" s="227"/>
      <c r="AZ61" s="227"/>
      <c r="BA61" s="227"/>
      <c r="BB61" s="227"/>
      <c r="BC61" s="229"/>
      <c r="BD61" s="104"/>
      <c r="BE61" s="104"/>
      <c r="BF61" s="104"/>
      <c r="BG61" s="104"/>
      <c r="BH61" s="230"/>
      <c r="BI61" s="104"/>
      <c r="BJ61" s="223"/>
    </row>
    <row r="62" ht="12.75" customHeight="1">
      <c r="A62" s="217"/>
      <c r="B62" s="217"/>
      <c r="C62" s="225" t="s">
        <v>213</v>
      </c>
      <c r="D62" s="226">
        <f t="shared" ref="D62:T62" si="28">D64+D94</f>
        <v>0</v>
      </c>
      <c r="E62" s="226">
        <f t="shared" si="28"/>
        <v>0</v>
      </c>
      <c r="F62" s="226">
        <f t="shared" si="28"/>
        <v>0</v>
      </c>
      <c r="G62" s="226">
        <f t="shared" si="28"/>
        <v>0</v>
      </c>
      <c r="H62" s="226">
        <f t="shared" si="28"/>
        <v>0</v>
      </c>
      <c r="I62" s="226">
        <f t="shared" si="28"/>
        <v>0</v>
      </c>
      <c r="J62" s="226">
        <f t="shared" si="28"/>
        <v>0</v>
      </c>
      <c r="K62" s="226">
        <f t="shared" si="28"/>
        <v>0</v>
      </c>
      <c r="L62" s="226">
        <f t="shared" si="28"/>
        <v>0</v>
      </c>
      <c r="M62" s="226">
        <f t="shared" si="28"/>
        <v>0</v>
      </c>
      <c r="N62" s="226">
        <f t="shared" si="28"/>
        <v>0</v>
      </c>
      <c r="O62" s="226">
        <f t="shared" si="28"/>
        <v>0</v>
      </c>
      <c r="P62" s="226">
        <f t="shared" si="28"/>
        <v>0</v>
      </c>
      <c r="Q62" s="226">
        <f t="shared" si="28"/>
        <v>0</v>
      </c>
      <c r="R62" s="226">
        <f t="shared" si="28"/>
        <v>0</v>
      </c>
      <c r="S62" s="226">
        <f t="shared" si="28"/>
        <v>0</v>
      </c>
      <c r="T62" s="226">
        <f t="shared" si="28"/>
        <v>0</v>
      </c>
      <c r="U62" s="227"/>
      <c r="V62" s="227"/>
      <c r="W62" s="226">
        <f t="shared" ref="W62:AT62" si="29">W64+W94</f>
        <v>0</v>
      </c>
      <c r="X62" s="226">
        <f t="shared" si="29"/>
        <v>0</v>
      </c>
      <c r="Y62" s="226">
        <f t="shared" si="29"/>
        <v>0</v>
      </c>
      <c r="Z62" s="226">
        <f t="shared" si="29"/>
        <v>0</v>
      </c>
      <c r="AA62" s="226">
        <f t="shared" si="29"/>
        <v>0</v>
      </c>
      <c r="AB62" s="226">
        <f t="shared" si="29"/>
        <v>0</v>
      </c>
      <c r="AC62" s="226">
        <f t="shared" si="29"/>
        <v>0</v>
      </c>
      <c r="AD62" s="226">
        <f t="shared" si="29"/>
        <v>0</v>
      </c>
      <c r="AE62" s="226">
        <f t="shared" si="29"/>
        <v>0</v>
      </c>
      <c r="AF62" s="226">
        <f t="shared" si="29"/>
        <v>0</v>
      </c>
      <c r="AG62" s="226">
        <f t="shared" si="29"/>
        <v>0</v>
      </c>
      <c r="AH62" s="226">
        <f t="shared" si="29"/>
        <v>0</v>
      </c>
      <c r="AI62" s="226">
        <f t="shared" si="29"/>
        <v>0</v>
      </c>
      <c r="AJ62" s="226">
        <f t="shared" si="29"/>
        <v>0</v>
      </c>
      <c r="AK62" s="226">
        <f t="shared" si="29"/>
        <v>0</v>
      </c>
      <c r="AL62" s="226">
        <f t="shared" si="29"/>
        <v>0</v>
      </c>
      <c r="AM62" s="226">
        <f t="shared" si="29"/>
        <v>0</v>
      </c>
      <c r="AN62" s="226">
        <f t="shared" si="29"/>
        <v>0</v>
      </c>
      <c r="AO62" s="226">
        <f t="shared" si="29"/>
        <v>0</v>
      </c>
      <c r="AP62" s="226">
        <f t="shared" si="29"/>
        <v>0</v>
      </c>
      <c r="AQ62" s="226">
        <f t="shared" si="29"/>
        <v>0</v>
      </c>
      <c r="AR62" s="226">
        <f t="shared" si="29"/>
        <v>0</v>
      </c>
      <c r="AS62" s="228">
        <f t="shared" si="29"/>
        <v>0</v>
      </c>
      <c r="AT62" s="228">
        <f t="shared" si="29"/>
        <v>0</v>
      </c>
      <c r="AU62" s="227"/>
      <c r="AV62" s="227"/>
      <c r="AW62" s="227"/>
      <c r="AX62" s="227"/>
      <c r="AY62" s="227"/>
      <c r="AZ62" s="227"/>
      <c r="BA62" s="227"/>
      <c r="BB62" s="227"/>
      <c r="BC62" s="229"/>
      <c r="BD62" s="104"/>
      <c r="BE62" s="104"/>
      <c r="BF62" s="104"/>
      <c r="BG62" s="104"/>
      <c r="BH62" s="230"/>
      <c r="BI62" s="104"/>
      <c r="BJ62" s="223"/>
    </row>
    <row r="63" ht="28.5" customHeight="1">
      <c r="A63" s="243" t="str">
        <f t="shared" ref="A63:B63" si="30">'[1]ТЕХНОЛОГИИЯ МАШИНОСТРОЕНИЯ'!A30</f>
        <v>#REF!</v>
      </c>
      <c r="B63" s="243" t="str">
        <f t="shared" si="30"/>
        <v>#REF!</v>
      </c>
      <c r="C63" s="244" t="s">
        <v>212</v>
      </c>
      <c r="D63" s="245">
        <f t="shared" ref="D63:T63" si="31">D65+D67+D69+D71+D73+D75+D77+D79+D81+D83+D85+D87</f>
        <v>0</v>
      </c>
      <c r="E63" s="245">
        <f t="shared" si="31"/>
        <v>0</v>
      </c>
      <c r="F63" s="245">
        <f t="shared" si="31"/>
        <v>0</v>
      </c>
      <c r="G63" s="245">
        <f t="shared" si="31"/>
        <v>0</v>
      </c>
      <c r="H63" s="245">
        <f t="shared" si="31"/>
        <v>0</v>
      </c>
      <c r="I63" s="245">
        <f t="shared" si="31"/>
        <v>0</v>
      </c>
      <c r="J63" s="245">
        <f t="shared" si="31"/>
        <v>0</v>
      </c>
      <c r="K63" s="245">
        <f t="shared" si="31"/>
        <v>0</v>
      </c>
      <c r="L63" s="245">
        <f t="shared" si="31"/>
        <v>0</v>
      </c>
      <c r="M63" s="245">
        <f t="shared" si="31"/>
        <v>0</v>
      </c>
      <c r="N63" s="245">
        <f t="shared" si="31"/>
        <v>0</v>
      </c>
      <c r="O63" s="245">
        <f t="shared" si="31"/>
        <v>0</v>
      </c>
      <c r="P63" s="245">
        <f t="shared" si="31"/>
        <v>0</v>
      </c>
      <c r="Q63" s="245">
        <f t="shared" si="31"/>
        <v>0</v>
      </c>
      <c r="R63" s="245">
        <f t="shared" si="31"/>
        <v>0</v>
      </c>
      <c r="S63" s="245">
        <f t="shared" si="31"/>
        <v>0</v>
      </c>
      <c r="T63" s="245">
        <f t="shared" si="31"/>
        <v>0</v>
      </c>
      <c r="U63" s="227"/>
      <c r="V63" s="227"/>
      <c r="W63" s="245">
        <f t="shared" ref="W63:AT63" si="32">W65+W67+W69+W71+W73+W75+W77+W79+W81+W83+W85+W87</f>
        <v>0</v>
      </c>
      <c r="X63" s="245">
        <f t="shared" si="32"/>
        <v>0</v>
      </c>
      <c r="Y63" s="245">
        <f t="shared" si="32"/>
        <v>0</v>
      </c>
      <c r="Z63" s="245">
        <f t="shared" si="32"/>
        <v>0</v>
      </c>
      <c r="AA63" s="245">
        <f t="shared" si="32"/>
        <v>0</v>
      </c>
      <c r="AB63" s="245">
        <f t="shared" si="32"/>
        <v>0</v>
      </c>
      <c r="AC63" s="245">
        <f t="shared" si="32"/>
        <v>0</v>
      </c>
      <c r="AD63" s="245">
        <f t="shared" si="32"/>
        <v>0</v>
      </c>
      <c r="AE63" s="245">
        <f t="shared" si="32"/>
        <v>0</v>
      </c>
      <c r="AF63" s="245">
        <f t="shared" si="32"/>
        <v>0</v>
      </c>
      <c r="AG63" s="245">
        <f t="shared" si="32"/>
        <v>0</v>
      </c>
      <c r="AH63" s="245">
        <f t="shared" si="32"/>
        <v>0</v>
      </c>
      <c r="AI63" s="245">
        <f t="shared" si="32"/>
        <v>0</v>
      </c>
      <c r="AJ63" s="245">
        <f t="shared" si="32"/>
        <v>0</v>
      </c>
      <c r="AK63" s="245">
        <f t="shared" si="32"/>
        <v>0</v>
      </c>
      <c r="AL63" s="245">
        <f t="shared" si="32"/>
        <v>0</v>
      </c>
      <c r="AM63" s="245">
        <f t="shared" si="32"/>
        <v>0</v>
      </c>
      <c r="AN63" s="245">
        <f t="shared" si="32"/>
        <v>0</v>
      </c>
      <c r="AO63" s="245">
        <f t="shared" si="32"/>
        <v>0</v>
      </c>
      <c r="AP63" s="245">
        <f t="shared" si="32"/>
        <v>0</v>
      </c>
      <c r="AQ63" s="245">
        <f t="shared" si="32"/>
        <v>0</v>
      </c>
      <c r="AR63" s="245">
        <f t="shared" si="32"/>
        <v>0</v>
      </c>
      <c r="AS63" s="228">
        <f t="shared" si="32"/>
        <v>0</v>
      </c>
      <c r="AT63" s="228">
        <f t="shared" si="32"/>
        <v>0</v>
      </c>
      <c r="AU63" s="227"/>
      <c r="AV63" s="227"/>
      <c r="AW63" s="227"/>
      <c r="AX63" s="227"/>
      <c r="AY63" s="227"/>
      <c r="AZ63" s="227"/>
      <c r="BA63" s="227"/>
      <c r="BB63" s="227"/>
      <c r="BC63" s="229"/>
      <c r="BD63" s="104"/>
      <c r="BE63" s="104"/>
      <c r="BF63" s="104"/>
      <c r="BG63" s="104"/>
      <c r="BH63" s="230"/>
      <c r="BI63" s="104"/>
      <c r="BJ63" s="223"/>
    </row>
    <row r="64" ht="12.75" customHeight="1">
      <c r="A64" s="217"/>
      <c r="B64" s="217"/>
      <c r="C64" s="225" t="s">
        <v>213</v>
      </c>
      <c r="D64" s="226">
        <f t="shared" ref="D64:T64" si="33">D66+D68+D70+D72+D74+D76+D78+D80+D82+D84+D86+D92</f>
        <v>0</v>
      </c>
      <c r="E64" s="226">
        <f t="shared" si="33"/>
        <v>0</v>
      </c>
      <c r="F64" s="226">
        <f t="shared" si="33"/>
        <v>0</v>
      </c>
      <c r="G64" s="226">
        <f t="shared" si="33"/>
        <v>0</v>
      </c>
      <c r="H64" s="226">
        <f t="shared" si="33"/>
        <v>0</v>
      </c>
      <c r="I64" s="226">
        <f t="shared" si="33"/>
        <v>0</v>
      </c>
      <c r="J64" s="226">
        <f t="shared" si="33"/>
        <v>0</v>
      </c>
      <c r="K64" s="226">
        <f t="shared" si="33"/>
        <v>0</v>
      </c>
      <c r="L64" s="226">
        <f t="shared" si="33"/>
        <v>0</v>
      </c>
      <c r="M64" s="226">
        <f t="shared" si="33"/>
        <v>0</v>
      </c>
      <c r="N64" s="226">
        <f t="shared" si="33"/>
        <v>0</v>
      </c>
      <c r="O64" s="226">
        <f t="shared" si="33"/>
        <v>0</v>
      </c>
      <c r="P64" s="226">
        <f t="shared" si="33"/>
        <v>0</v>
      </c>
      <c r="Q64" s="226">
        <f t="shared" si="33"/>
        <v>0</v>
      </c>
      <c r="R64" s="226">
        <f t="shared" si="33"/>
        <v>0</v>
      </c>
      <c r="S64" s="226">
        <f t="shared" si="33"/>
        <v>0</v>
      </c>
      <c r="T64" s="226">
        <f t="shared" si="33"/>
        <v>0</v>
      </c>
      <c r="U64" s="227"/>
      <c r="V64" s="227"/>
      <c r="W64" s="226">
        <f t="shared" ref="W64:AT64" si="34">W66+W68+W70+W72+W74+W76+W78+W80+W82+W84+W86+W92</f>
        <v>0</v>
      </c>
      <c r="X64" s="226">
        <f t="shared" si="34"/>
        <v>0</v>
      </c>
      <c r="Y64" s="226">
        <f t="shared" si="34"/>
        <v>0</v>
      </c>
      <c r="Z64" s="226">
        <f t="shared" si="34"/>
        <v>0</v>
      </c>
      <c r="AA64" s="226">
        <f t="shared" si="34"/>
        <v>0</v>
      </c>
      <c r="AB64" s="226">
        <f t="shared" si="34"/>
        <v>0</v>
      </c>
      <c r="AC64" s="226">
        <f t="shared" si="34"/>
        <v>0</v>
      </c>
      <c r="AD64" s="226">
        <f t="shared" si="34"/>
        <v>0</v>
      </c>
      <c r="AE64" s="226">
        <f t="shared" si="34"/>
        <v>0</v>
      </c>
      <c r="AF64" s="226">
        <f t="shared" si="34"/>
        <v>0</v>
      </c>
      <c r="AG64" s="226">
        <f t="shared" si="34"/>
        <v>0</v>
      </c>
      <c r="AH64" s="226">
        <f t="shared" si="34"/>
        <v>0</v>
      </c>
      <c r="AI64" s="226">
        <f t="shared" si="34"/>
        <v>0</v>
      </c>
      <c r="AJ64" s="226">
        <f t="shared" si="34"/>
        <v>0</v>
      </c>
      <c r="AK64" s="226">
        <f t="shared" si="34"/>
        <v>0</v>
      </c>
      <c r="AL64" s="226">
        <f t="shared" si="34"/>
        <v>0</v>
      </c>
      <c r="AM64" s="226">
        <f t="shared" si="34"/>
        <v>0</v>
      </c>
      <c r="AN64" s="226">
        <f t="shared" si="34"/>
        <v>0</v>
      </c>
      <c r="AO64" s="226">
        <f t="shared" si="34"/>
        <v>0</v>
      </c>
      <c r="AP64" s="226">
        <f t="shared" si="34"/>
        <v>0</v>
      </c>
      <c r="AQ64" s="226">
        <f t="shared" si="34"/>
        <v>0</v>
      </c>
      <c r="AR64" s="226">
        <f t="shared" si="34"/>
        <v>0</v>
      </c>
      <c r="AS64" s="228">
        <f t="shared" si="34"/>
        <v>0</v>
      </c>
      <c r="AT64" s="228">
        <f t="shared" si="34"/>
        <v>0</v>
      </c>
      <c r="AU64" s="227"/>
      <c r="AV64" s="227"/>
      <c r="AW64" s="227"/>
      <c r="AX64" s="227"/>
      <c r="AY64" s="227"/>
      <c r="AZ64" s="227"/>
      <c r="BA64" s="227"/>
      <c r="BB64" s="227"/>
      <c r="BC64" s="229"/>
      <c r="BD64" s="104"/>
      <c r="BE64" s="104"/>
      <c r="BF64" s="104"/>
      <c r="BG64" s="104"/>
      <c r="BH64" s="230"/>
      <c r="BI64" s="104"/>
      <c r="BJ64" s="223"/>
    </row>
    <row r="65" ht="28.5" customHeight="1">
      <c r="A65" s="217" t="str">
        <f>'[1]ТЕХНОЛОГИИЯ МАШИНОСТРОЕНИЯ'!A31</f>
        <v>#REF!</v>
      </c>
      <c r="B65" s="88" t="s">
        <v>98</v>
      </c>
      <c r="C65" s="218" t="s">
        <v>212</v>
      </c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27"/>
      <c r="V65" s="227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20"/>
      <c r="AT65" s="228"/>
      <c r="AU65" s="227"/>
      <c r="AV65" s="227"/>
      <c r="AW65" s="227"/>
      <c r="AX65" s="227"/>
      <c r="AY65" s="227"/>
      <c r="AZ65" s="227"/>
      <c r="BA65" s="227"/>
      <c r="BB65" s="227"/>
      <c r="BC65" s="229"/>
      <c r="BD65" s="104"/>
      <c r="BE65" s="104"/>
      <c r="BF65" s="104"/>
      <c r="BG65" s="104"/>
      <c r="BH65" s="230"/>
      <c r="BI65" s="104"/>
      <c r="BJ65" s="223"/>
    </row>
    <row r="66" ht="12.75" customHeight="1">
      <c r="A66" s="217"/>
      <c r="B66" s="217"/>
      <c r="C66" s="225" t="s">
        <v>213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7"/>
      <c r="V66" s="227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0"/>
      <c r="AT66" s="228"/>
      <c r="AU66" s="227"/>
      <c r="AV66" s="227"/>
      <c r="AW66" s="227"/>
      <c r="AX66" s="227"/>
      <c r="AY66" s="227"/>
      <c r="AZ66" s="227"/>
      <c r="BA66" s="227"/>
      <c r="BB66" s="227"/>
      <c r="BC66" s="229"/>
      <c r="BD66" s="104"/>
      <c r="BE66" s="104"/>
      <c r="BF66" s="104"/>
      <c r="BG66" s="104"/>
      <c r="BH66" s="230"/>
      <c r="BI66" s="104"/>
      <c r="BJ66" s="223"/>
    </row>
    <row r="67" ht="12.75" customHeight="1">
      <c r="A67" s="217" t="str">
        <f>'[1]ТЕХНОЛОГИИЯ МАШИНОСТРОЕНИЯ'!A32</f>
        <v>#REF!</v>
      </c>
      <c r="B67" s="51" t="s">
        <v>101</v>
      </c>
      <c r="C67" s="218" t="s">
        <v>212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27"/>
      <c r="V67" s="227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20"/>
      <c r="AT67" s="228"/>
      <c r="AU67" s="227"/>
      <c r="AV67" s="227"/>
      <c r="AW67" s="227"/>
      <c r="AX67" s="227"/>
      <c r="AY67" s="227"/>
      <c r="AZ67" s="227"/>
      <c r="BA67" s="227"/>
      <c r="BB67" s="227"/>
      <c r="BC67" s="229"/>
      <c r="BD67" s="104"/>
      <c r="BE67" s="104"/>
      <c r="BF67" s="104"/>
      <c r="BG67" s="104"/>
      <c r="BH67" s="230"/>
      <c r="BI67" s="104"/>
      <c r="BJ67" s="223"/>
    </row>
    <row r="68" ht="12.75" customHeight="1">
      <c r="A68" s="217"/>
      <c r="B68" s="217"/>
      <c r="C68" s="225" t="s">
        <v>213</v>
      </c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7"/>
      <c r="V68" s="227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0"/>
      <c r="AT68" s="228"/>
      <c r="AU68" s="227"/>
      <c r="AV68" s="227"/>
      <c r="AW68" s="227"/>
      <c r="AX68" s="227"/>
      <c r="AY68" s="227"/>
      <c r="AZ68" s="227"/>
      <c r="BA68" s="227"/>
      <c r="BB68" s="227"/>
      <c r="BC68" s="229"/>
      <c r="BD68" s="104"/>
      <c r="BE68" s="104"/>
      <c r="BF68" s="104"/>
      <c r="BG68" s="104"/>
      <c r="BH68" s="230"/>
      <c r="BI68" s="104"/>
      <c r="BJ68" s="223"/>
    </row>
    <row r="69" ht="12.75" customHeight="1">
      <c r="A69" s="217" t="str">
        <f>'[1]ТЕХНОЛОГИИЯ МАШИНОСТРОЕНИЯ'!A33</f>
        <v>#REF!</v>
      </c>
      <c r="B69" s="51" t="s">
        <v>103</v>
      </c>
      <c r="C69" s="218" t="s">
        <v>212</v>
      </c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27"/>
      <c r="V69" s="227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20"/>
      <c r="AT69" s="228"/>
      <c r="AU69" s="227"/>
      <c r="AV69" s="227"/>
      <c r="AW69" s="227"/>
      <c r="AX69" s="227"/>
      <c r="AY69" s="227"/>
      <c r="AZ69" s="227"/>
      <c r="BA69" s="227"/>
      <c r="BB69" s="227"/>
      <c r="BC69" s="229"/>
      <c r="BD69" s="104"/>
      <c r="BE69" s="104"/>
      <c r="BF69" s="104"/>
      <c r="BG69" s="104"/>
      <c r="BH69" s="230"/>
      <c r="BI69" s="104"/>
      <c r="BJ69" s="223"/>
    </row>
    <row r="70" ht="12.75" customHeight="1">
      <c r="A70" s="217"/>
      <c r="B70" s="217"/>
      <c r="C70" s="225" t="s">
        <v>213</v>
      </c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7"/>
      <c r="V70" s="227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0"/>
      <c r="AT70" s="228"/>
      <c r="AU70" s="227"/>
      <c r="AV70" s="227"/>
      <c r="AW70" s="227"/>
      <c r="AX70" s="227"/>
      <c r="AY70" s="227"/>
      <c r="AZ70" s="227"/>
      <c r="BA70" s="227"/>
      <c r="BB70" s="227"/>
      <c r="BC70" s="229"/>
      <c r="BD70" s="104"/>
      <c r="BE70" s="104"/>
      <c r="BF70" s="104"/>
      <c r="BG70" s="104"/>
      <c r="BH70" s="230"/>
      <c r="BI70" s="104"/>
      <c r="BJ70" s="223"/>
    </row>
    <row r="71" ht="18.0" customHeight="1">
      <c r="A71" s="217" t="str">
        <f>'[1]ТЕХНОЛОГИИЯ МАШИНОСТРОЕНИЯ'!A34</f>
        <v>#REF!</v>
      </c>
      <c r="B71" s="51" t="s">
        <v>105</v>
      </c>
      <c r="C71" s="218" t="s">
        <v>212</v>
      </c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27"/>
      <c r="V71" s="227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20"/>
      <c r="AT71" s="228"/>
      <c r="AU71" s="227"/>
      <c r="AV71" s="227"/>
      <c r="AW71" s="227"/>
      <c r="AX71" s="227"/>
      <c r="AY71" s="227"/>
      <c r="AZ71" s="227"/>
      <c r="BA71" s="227"/>
      <c r="BB71" s="227"/>
      <c r="BC71" s="229"/>
      <c r="BD71" s="104"/>
      <c r="BE71" s="104"/>
      <c r="BF71" s="104"/>
      <c r="BG71" s="104"/>
      <c r="BH71" s="230"/>
      <c r="BI71" s="104"/>
      <c r="BJ71" s="223"/>
    </row>
    <row r="72" ht="12.75" customHeight="1">
      <c r="A72" s="217"/>
      <c r="B72" s="217"/>
      <c r="C72" s="225" t="s">
        <v>213</v>
      </c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7"/>
      <c r="V72" s="227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0"/>
      <c r="AT72" s="228"/>
      <c r="AU72" s="227"/>
      <c r="AV72" s="227"/>
      <c r="AW72" s="227"/>
      <c r="AX72" s="227"/>
      <c r="AY72" s="227"/>
      <c r="AZ72" s="227"/>
      <c r="BA72" s="227"/>
      <c r="BB72" s="227"/>
      <c r="BC72" s="229"/>
      <c r="BD72" s="104"/>
      <c r="BE72" s="104"/>
      <c r="BF72" s="104"/>
      <c r="BG72" s="104"/>
      <c r="BH72" s="230"/>
      <c r="BI72" s="104"/>
      <c r="BJ72" s="223"/>
    </row>
    <row r="73" ht="24.0" customHeight="1">
      <c r="A73" s="217" t="str">
        <f>'[1]ТЕХНОЛОГИИЯ МАШИНОСТРОЕНИЯ'!A35</f>
        <v>#REF!</v>
      </c>
      <c r="B73" s="51" t="s">
        <v>107</v>
      </c>
      <c r="C73" s="218" t="s">
        <v>212</v>
      </c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27"/>
      <c r="V73" s="227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20"/>
      <c r="AT73" s="228"/>
      <c r="AU73" s="227"/>
      <c r="AV73" s="227"/>
      <c r="AW73" s="227"/>
      <c r="AX73" s="227"/>
      <c r="AY73" s="227"/>
      <c r="AZ73" s="227"/>
      <c r="BA73" s="227"/>
      <c r="BB73" s="227"/>
      <c r="BC73" s="229"/>
      <c r="BD73" s="104"/>
      <c r="BE73" s="104"/>
      <c r="BF73" s="104"/>
      <c r="BG73" s="104"/>
      <c r="BH73" s="230"/>
      <c r="BI73" s="104"/>
      <c r="BJ73" s="223"/>
    </row>
    <row r="74" ht="12.75" customHeight="1">
      <c r="A74" s="217"/>
      <c r="B74" s="217"/>
      <c r="C74" s="225" t="s">
        <v>213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227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0"/>
      <c r="AT74" s="228"/>
      <c r="AU74" s="227"/>
      <c r="AV74" s="227"/>
      <c r="AW74" s="227"/>
      <c r="AX74" s="227"/>
      <c r="AY74" s="227"/>
      <c r="AZ74" s="227"/>
      <c r="BA74" s="227"/>
      <c r="BB74" s="227"/>
      <c r="BC74" s="229"/>
      <c r="BD74" s="104"/>
      <c r="BE74" s="104"/>
      <c r="BF74" s="104"/>
      <c r="BG74" s="104"/>
      <c r="BH74" s="230"/>
      <c r="BI74" s="104"/>
      <c r="BJ74" s="223"/>
    </row>
    <row r="75" ht="17.25" customHeight="1">
      <c r="A75" s="217" t="str">
        <f>'[1]ТЕХНОЛОГИИЯ МАШИНОСТРОЕНИЯ'!A36</f>
        <v>#REF!</v>
      </c>
      <c r="B75" s="51" t="s">
        <v>109</v>
      </c>
      <c r="C75" s="218" t="s">
        <v>212</v>
      </c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27"/>
      <c r="V75" s="227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20"/>
      <c r="AT75" s="228"/>
      <c r="AU75" s="227"/>
      <c r="AV75" s="227"/>
      <c r="AW75" s="227"/>
      <c r="AX75" s="227"/>
      <c r="AY75" s="227"/>
      <c r="AZ75" s="227"/>
      <c r="BA75" s="227"/>
      <c r="BB75" s="227"/>
      <c r="BC75" s="229"/>
      <c r="BD75" s="104"/>
      <c r="BE75" s="104"/>
      <c r="BF75" s="104"/>
      <c r="BG75" s="104"/>
      <c r="BH75" s="230"/>
      <c r="BI75" s="104"/>
      <c r="BJ75" s="223"/>
    </row>
    <row r="76" ht="12.75" customHeight="1">
      <c r="A76" s="217"/>
      <c r="B76" s="217"/>
      <c r="C76" s="225" t="s">
        <v>213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7"/>
      <c r="V76" s="227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0"/>
      <c r="AT76" s="228"/>
      <c r="AU76" s="227"/>
      <c r="AV76" s="227"/>
      <c r="AW76" s="227"/>
      <c r="AX76" s="227"/>
      <c r="AY76" s="227"/>
      <c r="AZ76" s="227"/>
      <c r="BA76" s="227"/>
      <c r="BB76" s="227"/>
      <c r="BC76" s="229"/>
      <c r="BD76" s="104"/>
      <c r="BE76" s="104"/>
      <c r="BF76" s="104"/>
      <c r="BG76" s="104"/>
      <c r="BH76" s="230"/>
      <c r="BI76" s="104"/>
      <c r="BJ76" s="223"/>
    </row>
    <row r="77" ht="27.75" customHeight="1">
      <c r="A77" s="217" t="str">
        <f>'[1]ТЕХНОЛОГИИЯ МАШИНОСТРОЕНИЯ'!A37</f>
        <v>#REF!</v>
      </c>
      <c r="B77" s="51" t="s">
        <v>111</v>
      </c>
      <c r="C77" s="218" t="s">
        <v>212</v>
      </c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27"/>
      <c r="V77" s="227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20"/>
      <c r="AT77" s="228"/>
      <c r="AU77" s="227"/>
      <c r="AV77" s="227"/>
      <c r="AW77" s="227"/>
      <c r="AX77" s="227"/>
      <c r="AY77" s="227"/>
      <c r="AZ77" s="227"/>
      <c r="BA77" s="227"/>
      <c r="BB77" s="227"/>
      <c r="BC77" s="229"/>
      <c r="BD77" s="104"/>
      <c r="BE77" s="104"/>
      <c r="BF77" s="104"/>
      <c r="BG77" s="104"/>
      <c r="BH77" s="230"/>
      <c r="BI77" s="104"/>
      <c r="BJ77" s="223"/>
    </row>
    <row r="78" ht="12.75" customHeight="1">
      <c r="A78" s="217"/>
      <c r="B78" s="217"/>
      <c r="C78" s="225" t="s">
        <v>213</v>
      </c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7"/>
      <c r="V78" s="227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0"/>
      <c r="AT78" s="228"/>
      <c r="AU78" s="227"/>
      <c r="AV78" s="227"/>
      <c r="AW78" s="227"/>
      <c r="AX78" s="227"/>
      <c r="AY78" s="227"/>
      <c r="AZ78" s="227"/>
      <c r="BA78" s="227"/>
      <c r="BB78" s="227"/>
      <c r="BC78" s="229"/>
      <c r="BD78" s="104"/>
      <c r="BE78" s="104"/>
      <c r="BF78" s="104"/>
      <c r="BG78" s="104"/>
      <c r="BH78" s="230"/>
      <c r="BI78" s="104"/>
      <c r="BJ78" s="223"/>
    </row>
    <row r="79" ht="30.0" customHeight="1">
      <c r="A79" s="217" t="str">
        <f>'[1]ТЕХНОЛОГИИЯ МАШИНОСТРОЕНИЯ'!A38</f>
        <v>#REF!</v>
      </c>
      <c r="B79" s="51" t="s">
        <v>113</v>
      </c>
      <c r="C79" s="218" t="s">
        <v>212</v>
      </c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27"/>
      <c r="V79" s="227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20"/>
      <c r="AT79" s="228"/>
      <c r="AU79" s="227"/>
      <c r="AV79" s="227"/>
      <c r="AW79" s="227"/>
      <c r="AX79" s="227"/>
      <c r="AY79" s="227"/>
      <c r="AZ79" s="227"/>
      <c r="BA79" s="227"/>
      <c r="BB79" s="227"/>
      <c r="BC79" s="229"/>
      <c r="BD79" s="104"/>
      <c r="BE79" s="104"/>
      <c r="BF79" s="104"/>
      <c r="BG79" s="104"/>
      <c r="BH79" s="230"/>
      <c r="BI79" s="104"/>
      <c r="BJ79" s="223"/>
    </row>
    <row r="80" ht="12.75" customHeight="1">
      <c r="A80" s="217"/>
      <c r="B80" s="217"/>
      <c r="C80" s="225" t="s">
        <v>213</v>
      </c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7"/>
      <c r="V80" s="227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0"/>
      <c r="AT80" s="228"/>
      <c r="AU80" s="227"/>
      <c r="AV80" s="227"/>
      <c r="AW80" s="227"/>
      <c r="AX80" s="227"/>
      <c r="AY80" s="227"/>
      <c r="AZ80" s="227"/>
      <c r="BA80" s="227"/>
      <c r="BB80" s="227"/>
      <c r="BC80" s="229"/>
      <c r="BD80" s="104"/>
      <c r="BE80" s="104"/>
      <c r="BF80" s="104"/>
      <c r="BG80" s="104"/>
      <c r="BH80" s="230"/>
      <c r="BI80" s="104"/>
      <c r="BJ80" s="223"/>
    </row>
    <row r="81" ht="21.75" customHeight="1">
      <c r="A81" s="217" t="str">
        <f>'[1]ТЕХНОЛОГИИЯ МАШИНОСТРОЕНИЯ'!A39</f>
        <v>#REF!</v>
      </c>
      <c r="B81" s="246" t="s">
        <v>115</v>
      </c>
      <c r="C81" s="218" t="s">
        <v>212</v>
      </c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27"/>
      <c r="V81" s="227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20"/>
      <c r="AT81" s="228"/>
      <c r="AU81" s="227"/>
      <c r="AV81" s="227"/>
      <c r="AW81" s="227"/>
      <c r="AX81" s="227"/>
      <c r="AY81" s="227"/>
      <c r="AZ81" s="227"/>
      <c r="BA81" s="227"/>
      <c r="BB81" s="227"/>
      <c r="BC81" s="229"/>
      <c r="BD81" s="104"/>
      <c r="BE81" s="104"/>
      <c r="BF81" s="104"/>
      <c r="BG81" s="104"/>
      <c r="BH81" s="230"/>
      <c r="BI81" s="104"/>
      <c r="BJ81" s="223"/>
    </row>
    <row r="82" ht="12.75" customHeight="1">
      <c r="A82" s="217"/>
      <c r="B82" s="217"/>
      <c r="C82" s="225" t="s">
        <v>213</v>
      </c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7"/>
      <c r="V82" s="227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0"/>
      <c r="AT82" s="228"/>
      <c r="AU82" s="227"/>
      <c r="AV82" s="227"/>
      <c r="AW82" s="227"/>
      <c r="AX82" s="227"/>
      <c r="AY82" s="227"/>
      <c r="AZ82" s="227"/>
      <c r="BA82" s="227"/>
      <c r="BB82" s="227"/>
      <c r="BC82" s="229"/>
      <c r="BD82" s="104"/>
      <c r="BE82" s="104"/>
      <c r="BF82" s="104"/>
      <c r="BG82" s="104"/>
      <c r="BH82" s="230"/>
      <c r="BI82" s="104"/>
      <c r="BJ82" s="223"/>
    </row>
    <row r="83" ht="12.75" customHeight="1">
      <c r="A83" s="217" t="str">
        <f>'[1]ТЕХНОЛОГИИЯ МАШИНОСТРОЕНИЯ'!A40</f>
        <v>#REF!</v>
      </c>
      <c r="B83" s="88" t="s">
        <v>117</v>
      </c>
      <c r="C83" s="218" t="s">
        <v>212</v>
      </c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27"/>
      <c r="V83" s="227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20"/>
      <c r="AT83" s="228"/>
      <c r="AU83" s="227"/>
      <c r="AV83" s="227"/>
      <c r="AW83" s="227"/>
      <c r="AX83" s="227"/>
      <c r="AY83" s="227"/>
      <c r="AZ83" s="227"/>
      <c r="BA83" s="227"/>
      <c r="BB83" s="227"/>
      <c r="BC83" s="229"/>
      <c r="BD83" s="104"/>
      <c r="BE83" s="104"/>
      <c r="BF83" s="104"/>
      <c r="BG83" s="104"/>
      <c r="BH83" s="230"/>
      <c r="BI83" s="104"/>
      <c r="BJ83" s="223"/>
    </row>
    <row r="84" ht="12.75" customHeight="1">
      <c r="A84" s="217"/>
      <c r="B84" s="217"/>
      <c r="C84" s="225" t="s">
        <v>213</v>
      </c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7"/>
      <c r="V84" s="227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0"/>
      <c r="AT84" s="228"/>
      <c r="AU84" s="227"/>
      <c r="AV84" s="227"/>
      <c r="AW84" s="227"/>
      <c r="AX84" s="227"/>
      <c r="AY84" s="227"/>
      <c r="AZ84" s="227"/>
      <c r="BA84" s="227"/>
      <c r="BB84" s="227"/>
      <c r="BC84" s="229"/>
      <c r="BD84" s="104"/>
      <c r="BE84" s="104"/>
      <c r="BF84" s="104"/>
      <c r="BG84" s="104"/>
      <c r="BH84" s="230"/>
      <c r="BI84" s="104"/>
      <c r="BJ84" s="223"/>
    </row>
    <row r="85" ht="33.0" customHeight="1">
      <c r="A85" s="217" t="str">
        <f>'[1]ТЕХНОЛОГИИЯ МАШИНОСТРОЕНИЯ'!A41</f>
        <v>#REF!</v>
      </c>
      <c r="B85" s="88" t="s">
        <v>119</v>
      </c>
      <c r="C85" s="218" t="s">
        <v>212</v>
      </c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27"/>
      <c r="V85" s="227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20"/>
      <c r="AT85" s="228"/>
      <c r="AU85" s="227"/>
      <c r="AV85" s="227"/>
      <c r="AW85" s="227"/>
      <c r="AX85" s="227"/>
      <c r="AY85" s="227"/>
      <c r="AZ85" s="227"/>
      <c r="BA85" s="227"/>
      <c r="BB85" s="227"/>
      <c r="BC85" s="229"/>
      <c r="BD85" s="104"/>
      <c r="BE85" s="104"/>
      <c r="BF85" s="104"/>
      <c r="BG85" s="104"/>
      <c r="BH85" s="230"/>
      <c r="BI85" s="104"/>
      <c r="BJ85" s="223"/>
    </row>
    <row r="86" ht="12.75" customHeight="1">
      <c r="A86" s="217"/>
      <c r="B86" s="217"/>
      <c r="C86" s="225" t="s">
        <v>213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7"/>
      <c r="V86" s="227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0"/>
      <c r="AT86" s="228"/>
      <c r="AU86" s="227"/>
      <c r="AV86" s="227"/>
      <c r="AW86" s="227"/>
      <c r="AX86" s="227"/>
      <c r="AY86" s="227"/>
      <c r="AZ86" s="227"/>
      <c r="BA86" s="227"/>
      <c r="BB86" s="227"/>
      <c r="BC86" s="229"/>
      <c r="BD86" s="104"/>
      <c r="BE86" s="104"/>
      <c r="BF86" s="104"/>
      <c r="BG86" s="104"/>
      <c r="BH86" s="230"/>
      <c r="BI86" s="104"/>
      <c r="BJ86" s="223"/>
    </row>
    <row r="87" ht="20.25" customHeight="1">
      <c r="A87" s="217" t="str">
        <f>'[1]ТЕХНОЛОГИИЯ МАШИНОСТРОЕНИЯ'!A42</f>
        <v>#REF!</v>
      </c>
      <c r="B87" s="105" t="s">
        <v>121</v>
      </c>
      <c r="C87" s="218" t="s">
        <v>212</v>
      </c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27"/>
      <c r="V87" s="227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20"/>
      <c r="AT87" s="228"/>
      <c r="AU87" s="227"/>
      <c r="AV87" s="227"/>
      <c r="AW87" s="227"/>
      <c r="AX87" s="227"/>
      <c r="AY87" s="227"/>
      <c r="AZ87" s="227"/>
      <c r="BA87" s="227"/>
      <c r="BB87" s="227"/>
      <c r="BC87" s="229"/>
      <c r="BD87" s="104"/>
      <c r="BE87" s="104"/>
      <c r="BF87" s="104"/>
      <c r="BG87" s="104"/>
      <c r="BH87" s="230"/>
      <c r="BI87" s="104"/>
      <c r="BJ87" s="223"/>
    </row>
    <row r="88" ht="20.25" customHeight="1">
      <c r="A88" s="217"/>
      <c r="B88" s="105"/>
      <c r="C88" s="225" t="s">
        <v>213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7"/>
      <c r="V88" s="227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0"/>
      <c r="AT88" s="228"/>
      <c r="AU88" s="227"/>
      <c r="AV88" s="227"/>
      <c r="AW88" s="227"/>
      <c r="AX88" s="227"/>
      <c r="AY88" s="227"/>
      <c r="AZ88" s="227"/>
      <c r="BA88" s="227"/>
      <c r="BB88" s="227"/>
      <c r="BC88" s="229"/>
      <c r="BD88" s="104"/>
      <c r="BE88" s="104"/>
      <c r="BF88" s="104"/>
      <c r="BG88" s="104"/>
      <c r="BH88" s="230"/>
      <c r="BI88" s="104"/>
      <c r="BJ88" s="223"/>
    </row>
    <row r="89" ht="12.75" customHeight="1">
      <c r="A89" s="217" t="s">
        <v>122</v>
      </c>
      <c r="B89" s="88" t="s">
        <v>123</v>
      </c>
      <c r="C89" s="218" t="s">
        <v>212</v>
      </c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27"/>
      <c r="V89" s="227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20"/>
      <c r="AT89" s="228"/>
      <c r="AU89" s="227"/>
      <c r="AV89" s="227"/>
      <c r="AW89" s="227"/>
      <c r="AX89" s="227"/>
      <c r="AY89" s="227"/>
      <c r="AZ89" s="227"/>
      <c r="BA89" s="227"/>
      <c r="BB89" s="227"/>
      <c r="BC89" s="229"/>
      <c r="BD89" s="104"/>
      <c r="BE89" s="104"/>
      <c r="BF89" s="104"/>
      <c r="BG89" s="104"/>
      <c r="BH89" s="230"/>
      <c r="BI89" s="104"/>
      <c r="BJ89" s="223"/>
    </row>
    <row r="90" ht="20.25" customHeight="1">
      <c r="A90" s="217"/>
      <c r="B90" s="105"/>
      <c r="C90" s="225" t="s">
        <v>213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7"/>
      <c r="V90" s="227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0"/>
      <c r="AT90" s="228"/>
      <c r="AU90" s="227"/>
      <c r="AV90" s="227"/>
      <c r="AW90" s="227"/>
      <c r="AX90" s="227"/>
      <c r="AY90" s="227"/>
      <c r="AZ90" s="227"/>
      <c r="BA90" s="227"/>
      <c r="BB90" s="227"/>
      <c r="BC90" s="229"/>
      <c r="BD90" s="104"/>
      <c r="BE90" s="104"/>
      <c r="BF90" s="104"/>
      <c r="BG90" s="104"/>
      <c r="BH90" s="230"/>
      <c r="BI90" s="104"/>
      <c r="BJ90" s="223"/>
    </row>
    <row r="91" ht="20.25" customHeight="1">
      <c r="A91" s="217" t="s">
        <v>124</v>
      </c>
      <c r="B91" s="105" t="s">
        <v>125</v>
      </c>
      <c r="C91" s="218" t="s">
        <v>212</v>
      </c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27"/>
      <c r="V91" s="227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20"/>
      <c r="AT91" s="228"/>
      <c r="AU91" s="227"/>
      <c r="AV91" s="227"/>
      <c r="AW91" s="227"/>
      <c r="AX91" s="227"/>
      <c r="AY91" s="227"/>
      <c r="AZ91" s="227"/>
      <c r="BA91" s="227"/>
      <c r="BB91" s="227"/>
      <c r="BC91" s="229"/>
      <c r="BD91" s="104"/>
      <c r="BE91" s="104"/>
      <c r="BF91" s="104"/>
      <c r="BG91" s="104"/>
      <c r="BH91" s="230"/>
      <c r="BI91" s="104"/>
      <c r="BJ91" s="223"/>
    </row>
    <row r="92" ht="12.75" customHeight="1">
      <c r="A92" s="217"/>
      <c r="B92" s="217"/>
      <c r="C92" s="225" t="s">
        <v>213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7"/>
      <c r="V92" s="227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0"/>
      <c r="AT92" s="228"/>
      <c r="AU92" s="227"/>
      <c r="AV92" s="227"/>
      <c r="AW92" s="227"/>
      <c r="AX92" s="227"/>
      <c r="AY92" s="227"/>
      <c r="AZ92" s="227"/>
      <c r="BA92" s="227"/>
      <c r="BB92" s="227"/>
      <c r="BC92" s="229"/>
      <c r="BD92" s="104"/>
      <c r="BE92" s="104"/>
      <c r="BF92" s="104"/>
      <c r="BG92" s="104"/>
      <c r="BH92" s="230"/>
      <c r="BI92" s="104"/>
      <c r="BJ92" s="223"/>
    </row>
    <row r="93" ht="12.75" customHeight="1">
      <c r="A93" s="243" t="str">
        <f t="shared" ref="A93:B93" si="35">'[1]ТЕХНОЛОГИИЯ МАШИНОСТРОЕНИЯ'!A46</f>
        <v>#REF!</v>
      </c>
      <c r="B93" s="243" t="str">
        <f t="shared" si="35"/>
        <v>#REF!</v>
      </c>
      <c r="C93" s="244"/>
      <c r="D93" s="245">
        <f t="shared" ref="D93:T93" si="36">D95+D105+D115+D125+D135</f>
        <v>0</v>
      </c>
      <c r="E93" s="245">
        <f t="shared" si="36"/>
        <v>0</v>
      </c>
      <c r="F93" s="245">
        <f t="shared" si="36"/>
        <v>0</v>
      </c>
      <c r="G93" s="245">
        <f t="shared" si="36"/>
        <v>0</v>
      </c>
      <c r="H93" s="245">
        <f t="shared" si="36"/>
        <v>0</v>
      </c>
      <c r="I93" s="245">
        <f t="shared" si="36"/>
        <v>0</v>
      </c>
      <c r="J93" s="245">
        <f t="shared" si="36"/>
        <v>0</v>
      </c>
      <c r="K93" s="245">
        <f t="shared" si="36"/>
        <v>0</v>
      </c>
      <c r="L93" s="245">
        <f t="shared" si="36"/>
        <v>0</v>
      </c>
      <c r="M93" s="245">
        <f t="shared" si="36"/>
        <v>0</v>
      </c>
      <c r="N93" s="245">
        <f t="shared" si="36"/>
        <v>0</v>
      </c>
      <c r="O93" s="245">
        <f t="shared" si="36"/>
        <v>0</v>
      </c>
      <c r="P93" s="245">
        <f t="shared" si="36"/>
        <v>0</v>
      </c>
      <c r="Q93" s="245">
        <f t="shared" si="36"/>
        <v>0</v>
      </c>
      <c r="R93" s="245">
        <f t="shared" si="36"/>
        <v>0</v>
      </c>
      <c r="S93" s="245">
        <f t="shared" si="36"/>
        <v>0</v>
      </c>
      <c r="T93" s="245">
        <f t="shared" si="36"/>
        <v>0</v>
      </c>
      <c r="U93" s="227"/>
      <c r="V93" s="227"/>
      <c r="W93" s="245">
        <f t="shared" ref="W93:AT93" si="37">W95+W105+W115+W125+W135</f>
        <v>0</v>
      </c>
      <c r="X93" s="245">
        <f t="shared" si="37"/>
        <v>0</v>
      </c>
      <c r="Y93" s="245">
        <f t="shared" si="37"/>
        <v>0</v>
      </c>
      <c r="Z93" s="245">
        <f t="shared" si="37"/>
        <v>0</v>
      </c>
      <c r="AA93" s="245">
        <f t="shared" si="37"/>
        <v>0</v>
      </c>
      <c r="AB93" s="245">
        <f t="shared" si="37"/>
        <v>0</v>
      </c>
      <c r="AC93" s="245">
        <f t="shared" si="37"/>
        <v>0</v>
      </c>
      <c r="AD93" s="245">
        <f t="shared" si="37"/>
        <v>0</v>
      </c>
      <c r="AE93" s="245">
        <f t="shared" si="37"/>
        <v>0</v>
      </c>
      <c r="AF93" s="245">
        <f t="shared" si="37"/>
        <v>0</v>
      </c>
      <c r="AG93" s="245">
        <f t="shared" si="37"/>
        <v>0</v>
      </c>
      <c r="AH93" s="245">
        <f t="shared" si="37"/>
        <v>0</v>
      </c>
      <c r="AI93" s="245">
        <f t="shared" si="37"/>
        <v>0</v>
      </c>
      <c r="AJ93" s="245">
        <f t="shared" si="37"/>
        <v>0</v>
      </c>
      <c r="AK93" s="245">
        <f t="shared" si="37"/>
        <v>0</v>
      </c>
      <c r="AL93" s="245">
        <f t="shared" si="37"/>
        <v>0</v>
      </c>
      <c r="AM93" s="245">
        <f t="shared" si="37"/>
        <v>0</v>
      </c>
      <c r="AN93" s="245">
        <f t="shared" si="37"/>
        <v>0</v>
      </c>
      <c r="AO93" s="245">
        <f t="shared" si="37"/>
        <v>0</v>
      </c>
      <c r="AP93" s="245">
        <f t="shared" si="37"/>
        <v>0</v>
      </c>
      <c r="AQ93" s="245">
        <f t="shared" si="37"/>
        <v>0</v>
      </c>
      <c r="AR93" s="245">
        <f t="shared" si="37"/>
        <v>0</v>
      </c>
      <c r="AS93" s="228">
        <f t="shared" si="37"/>
        <v>0</v>
      </c>
      <c r="AT93" s="228">
        <f t="shared" si="37"/>
        <v>0</v>
      </c>
      <c r="AU93" s="227"/>
      <c r="AV93" s="227"/>
      <c r="AW93" s="227"/>
      <c r="AX93" s="227"/>
      <c r="AY93" s="227"/>
      <c r="AZ93" s="227"/>
      <c r="BA93" s="227"/>
      <c r="BB93" s="227"/>
      <c r="BC93" s="229"/>
      <c r="BD93" s="247"/>
      <c r="BE93" s="247"/>
      <c r="BF93" s="247"/>
      <c r="BG93" s="247"/>
      <c r="BH93" s="248"/>
      <c r="BI93" s="104"/>
      <c r="BJ93" s="249"/>
    </row>
    <row r="94" ht="12.75" customHeight="1">
      <c r="A94" s="217"/>
      <c r="B94" s="217"/>
      <c r="C94" s="225" t="s">
        <v>213</v>
      </c>
      <c r="D94" s="226">
        <f>D96+D106+D116+D126+D136</f>
        <v>0</v>
      </c>
      <c r="E94" s="226">
        <f t="shared" ref="E94:T94" si="38">E96+E106+E116+E126</f>
        <v>0</v>
      </c>
      <c r="F94" s="226">
        <f t="shared" si="38"/>
        <v>0</v>
      </c>
      <c r="G94" s="226">
        <f t="shared" si="38"/>
        <v>0</v>
      </c>
      <c r="H94" s="226">
        <f t="shared" si="38"/>
        <v>0</v>
      </c>
      <c r="I94" s="226">
        <f t="shared" si="38"/>
        <v>0</v>
      </c>
      <c r="J94" s="226">
        <f t="shared" si="38"/>
        <v>0</v>
      </c>
      <c r="K94" s="226">
        <f t="shared" si="38"/>
        <v>0</v>
      </c>
      <c r="L94" s="226">
        <f t="shared" si="38"/>
        <v>0</v>
      </c>
      <c r="M94" s="226">
        <f t="shared" si="38"/>
        <v>0</v>
      </c>
      <c r="N94" s="226">
        <f t="shared" si="38"/>
        <v>0</v>
      </c>
      <c r="O94" s="226">
        <f t="shared" si="38"/>
        <v>0</v>
      </c>
      <c r="P94" s="226">
        <f t="shared" si="38"/>
        <v>0</v>
      </c>
      <c r="Q94" s="226">
        <f t="shared" si="38"/>
        <v>0</v>
      </c>
      <c r="R94" s="226">
        <f t="shared" si="38"/>
        <v>0</v>
      </c>
      <c r="S94" s="226">
        <f t="shared" si="38"/>
        <v>0</v>
      </c>
      <c r="T94" s="226">
        <f t="shared" si="38"/>
        <v>0</v>
      </c>
      <c r="U94" s="227"/>
      <c r="V94" s="227"/>
      <c r="W94" s="226">
        <f t="shared" ref="W94:AT94" si="39">W96+W106+W116+W126</f>
        <v>0</v>
      </c>
      <c r="X94" s="226">
        <f t="shared" si="39"/>
        <v>0</v>
      </c>
      <c r="Y94" s="226">
        <f t="shared" si="39"/>
        <v>0</v>
      </c>
      <c r="Z94" s="226">
        <f t="shared" si="39"/>
        <v>0</v>
      </c>
      <c r="AA94" s="226">
        <f t="shared" si="39"/>
        <v>0</v>
      </c>
      <c r="AB94" s="226">
        <f t="shared" si="39"/>
        <v>0</v>
      </c>
      <c r="AC94" s="226">
        <f t="shared" si="39"/>
        <v>0</v>
      </c>
      <c r="AD94" s="226">
        <f t="shared" si="39"/>
        <v>0</v>
      </c>
      <c r="AE94" s="226">
        <f t="shared" si="39"/>
        <v>0</v>
      </c>
      <c r="AF94" s="226">
        <f t="shared" si="39"/>
        <v>0</v>
      </c>
      <c r="AG94" s="226">
        <f t="shared" si="39"/>
        <v>0</v>
      </c>
      <c r="AH94" s="226">
        <f t="shared" si="39"/>
        <v>0</v>
      </c>
      <c r="AI94" s="226">
        <f t="shared" si="39"/>
        <v>0</v>
      </c>
      <c r="AJ94" s="226">
        <f t="shared" si="39"/>
        <v>0</v>
      </c>
      <c r="AK94" s="226">
        <f t="shared" si="39"/>
        <v>0</v>
      </c>
      <c r="AL94" s="226">
        <f t="shared" si="39"/>
        <v>0</v>
      </c>
      <c r="AM94" s="226">
        <f t="shared" si="39"/>
        <v>0</v>
      </c>
      <c r="AN94" s="226">
        <f t="shared" si="39"/>
        <v>0</v>
      </c>
      <c r="AO94" s="226">
        <f t="shared" si="39"/>
        <v>0</v>
      </c>
      <c r="AP94" s="226">
        <f t="shared" si="39"/>
        <v>0</v>
      </c>
      <c r="AQ94" s="226">
        <f t="shared" si="39"/>
        <v>0</v>
      </c>
      <c r="AR94" s="226">
        <f t="shared" si="39"/>
        <v>0</v>
      </c>
      <c r="AS94" s="228">
        <f t="shared" si="39"/>
        <v>0</v>
      </c>
      <c r="AT94" s="228">
        <f t="shared" si="39"/>
        <v>0</v>
      </c>
      <c r="AU94" s="227"/>
      <c r="AV94" s="227"/>
      <c r="AW94" s="227"/>
      <c r="AX94" s="227"/>
      <c r="AY94" s="227"/>
      <c r="AZ94" s="227"/>
      <c r="BA94" s="227"/>
      <c r="BB94" s="227"/>
      <c r="BC94" s="229"/>
      <c r="BD94" s="104"/>
      <c r="BE94" s="104"/>
      <c r="BF94" s="104"/>
      <c r="BG94" s="104"/>
      <c r="BH94" s="230"/>
      <c r="BI94" s="104"/>
      <c r="BJ94" s="223"/>
    </row>
    <row r="95" ht="12.75" customHeight="1">
      <c r="A95" s="250" t="str">
        <f>'[1]ТЕХНОЛОГИИЯ МАШИНОСТРОЕНИЯ'!A47</f>
        <v>#REF!</v>
      </c>
      <c r="B95" s="251" t="s">
        <v>232</v>
      </c>
      <c r="C95" s="252" t="s">
        <v>212</v>
      </c>
      <c r="D95" s="252">
        <f t="shared" ref="D95:T95" si="40">D97+D99+D101+D103</f>
        <v>0</v>
      </c>
      <c r="E95" s="252">
        <f t="shared" si="40"/>
        <v>0</v>
      </c>
      <c r="F95" s="252">
        <f t="shared" si="40"/>
        <v>0</v>
      </c>
      <c r="G95" s="252">
        <f t="shared" si="40"/>
        <v>0</v>
      </c>
      <c r="H95" s="252">
        <f t="shared" si="40"/>
        <v>0</v>
      </c>
      <c r="I95" s="252">
        <f t="shared" si="40"/>
        <v>0</v>
      </c>
      <c r="J95" s="252">
        <f t="shared" si="40"/>
        <v>0</v>
      </c>
      <c r="K95" s="252">
        <f t="shared" si="40"/>
        <v>0</v>
      </c>
      <c r="L95" s="252">
        <f t="shared" si="40"/>
        <v>0</v>
      </c>
      <c r="M95" s="252">
        <f t="shared" si="40"/>
        <v>0</v>
      </c>
      <c r="N95" s="252">
        <f t="shared" si="40"/>
        <v>0</v>
      </c>
      <c r="O95" s="252">
        <f t="shared" si="40"/>
        <v>0</v>
      </c>
      <c r="P95" s="252">
        <f t="shared" si="40"/>
        <v>0</v>
      </c>
      <c r="Q95" s="252">
        <f t="shared" si="40"/>
        <v>0</v>
      </c>
      <c r="R95" s="252">
        <f t="shared" si="40"/>
        <v>0</v>
      </c>
      <c r="S95" s="252">
        <f t="shared" si="40"/>
        <v>0</v>
      </c>
      <c r="T95" s="252">
        <f t="shared" si="40"/>
        <v>0</v>
      </c>
      <c r="U95" s="227"/>
      <c r="V95" s="227"/>
      <c r="W95" s="252">
        <f t="shared" ref="W95:AT95" si="41">W97+W99+W101+W103</f>
        <v>0</v>
      </c>
      <c r="X95" s="252">
        <f t="shared" si="41"/>
        <v>0</v>
      </c>
      <c r="Y95" s="252">
        <f t="shared" si="41"/>
        <v>0</v>
      </c>
      <c r="Z95" s="252">
        <f t="shared" si="41"/>
        <v>0</v>
      </c>
      <c r="AA95" s="252">
        <f t="shared" si="41"/>
        <v>0</v>
      </c>
      <c r="AB95" s="252">
        <f t="shared" si="41"/>
        <v>0</v>
      </c>
      <c r="AC95" s="252">
        <f t="shared" si="41"/>
        <v>0</v>
      </c>
      <c r="AD95" s="252">
        <f t="shared" si="41"/>
        <v>0</v>
      </c>
      <c r="AE95" s="252">
        <f t="shared" si="41"/>
        <v>0</v>
      </c>
      <c r="AF95" s="252">
        <f t="shared" si="41"/>
        <v>0</v>
      </c>
      <c r="AG95" s="252">
        <f t="shared" si="41"/>
        <v>0</v>
      </c>
      <c r="AH95" s="252">
        <f t="shared" si="41"/>
        <v>0</v>
      </c>
      <c r="AI95" s="252">
        <f t="shared" si="41"/>
        <v>0</v>
      </c>
      <c r="AJ95" s="252">
        <f t="shared" si="41"/>
        <v>0</v>
      </c>
      <c r="AK95" s="252">
        <f t="shared" si="41"/>
        <v>0</v>
      </c>
      <c r="AL95" s="252">
        <f t="shared" si="41"/>
        <v>0</v>
      </c>
      <c r="AM95" s="252">
        <f t="shared" si="41"/>
        <v>0</v>
      </c>
      <c r="AN95" s="252">
        <f t="shared" si="41"/>
        <v>0</v>
      </c>
      <c r="AO95" s="252">
        <f t="shared" si="41"/>
        <v>0</v>
      </c>
      <c r="AP95" s="252">
        <f t="shared" si="41"/>
        <v>0</v>
      </c>
      <c r="AQ95" s="252">
        <f t="shared" si="41"/>
        <v>0</v>
      </c>
      <c r="AR95" s="252">
        <f t="shared" si="41"/>
        <v>0</v>
      </c>
      <c r="AS95" s="252">
        <f t="shared" si="41"/>
        <v>0</v>
      </c>
      <c r="AT95" s="252">
        <f t="shared" si="41"/>
        <v>0</v>
      </c>
      <c r="AU95" s="221"/>
      <c r="AV95" s="221"/>
      <c r="AW95" s="221"/>
      <c r="AX95" s="221"/>
      <c r="AY95" s="221"/>
      <c r="AZ95" s="221"/>
      <c r="BA95" s="221"/>
      <c r="BB95" s="221"/>
      <c r="BC95" s="222"/>
      <c r="BD95" s="104"/>
      <c r="BE95" s="104"/>
      <c r="BF95" s="201"/>
      <c r="BG95" s="104"/>
      <c r="BH95" s="253"/>
      <c r="BI95" s="104"/>
      <c r="BJ95" s="223"/>
    </row>
    <row r="96" ht="12.75" customHeight="1">
      <c r="A96" s="217"/>
      <c r="B96" s="217"/>
      <c r="C96" s="218" t="s">
        <v>233</v>
      </c>
      <c r="D96" s="218">
        <f t="shared" ref="D96:T96" si="42">D98+D100</f>
        <v>0</v>
      </c>
      <c r="E96" s="218">
        <f t="shared" si="42"/>
        <v>0</v>
      </c>
      <c r="F96" s="218">
        <f t="shared" si="42"/>
        <v>0</v>
      </c>
      <c r="G96" s="218">
        <f t="shared" si="42"/>
        <v>0</v>
      </c>
      <c r="H96" s="218">
        <f t="shared" si="42"/>
        <v>0</v>
      </c>
      <c r="I96" s="218">
        <f t="shared" si="42"/>
        <v>0</v>
      </c>
      <c r="J96" s="218">
        <f t="shared" si="42"/>
        <v>0</v>
      </c>
      <c r="K96" s="218">
        <f t="shared" si="42"/>
        <v>0</v>
      </c>
      <c r="L96" s="218">
        <f t="shared" si="42"/>
        <v>0</v>
      </c>
      <c r="M96" s="218">
        <f t="shared" si="42"/>
        <v>0</v>
      </c>
      <c r="N96" s="218">
        <f t="shared" si="42"/>
        <v>0</v>
      </c>
      <c r="O96" s="218">
        <f t="shared" si="42"/>
        <v>0</v>
      </c>
      <c r="P96" s="218">
        <f t="shared" si="42"/>
        <v>0</v>
      </c>
      <c r="Q96" s="218">
        <f t="shared" si="42"/>
        <v>0</v>
      </c>
      <c r="R96" s="218">
        <f t="shared" si="42"/>
        <v>0</v>
      </c>
      <c r="S96" s="218">
        <f t="shared" si="42"/>
        <v>0</v>
      </c>
      <c r="T96" s="218">
        <f t="shared" si="42"/>
        <v>0</v>
      </c>
      <c r="U96" s="227"/>
      <c r="V96" s="227"/>
      <c r="W96" s="218">
        <f t="shared" ref="W96:AT96" si="43">W98+W100</f>
        <v>0</v>
      </c>
      <c r="X96" s="218">
        <f t="shared" si="43"/>
        <v>0</v>
      </c>
      <c r="Y96" s="218">
        <f t="shared" si="43"/>
        <v>0</v>
      </c>
      <c r="Z96" s="218">
        <f t="shared" si="43"/>
        <v>0</v>
      </c>
      <c r="AA96" s="218">
        <f t="shared" si="43"/>
        <v>0</v>
      </c>
      <c r="AB96" s="218">
        <f t="shared" si="43"/>
        <v>0</v>
      </c>
      <c r="AC96" s="218">
        <f t="shared" si="43"/>
        <v>0</v>
      </c>
      <c r="AD96" s="218">
        <f t="shared" si="43"/>
        <v>0</v>
      </c>
      <c r="AE96" s="218">
        <f t="shared" si="43"/>
        <v>0</v>
      </c>
      <c r="AF96" s="218">
        <f t="shared" si="43"/>
        <v>0</v>
      </c>
      <c r="AG96" s="218">
        <f t="shared" si="43"/>
        <v>0</v>
      </c>
      <c r="AH96" s="218">
        <f t="shared" si="43"/>
        <v>0</v>
      </c>
      <c r="AI96" s="218">
        <f t="shared" si="43"/>
        <v>0</v>
      </c>
      <c r="AJ96" s="218">
        <f t="shared" si="43"/>
        <v>0</v>
      </c>
      <c r="AK96" s="218">
        <f t="shared" si="43"/>
        <v>0</v>
      </c>
      <c r="AL96" s="218">
        <f t="shared" si="43"/>
        <v>0</v>
      </c>
      <c r="AM96" s="218">
        <f t="shared" si="43"/>
        <v>0</v>
      </c>
      <c r="AN96" s="218">
        <f t="shared" si="43"/>
        <v>0</v>
      </c>
      <c r="AO96" s="218">
        <f t="shared" si="43"/>
        <v>0</v>
      </c>
      <c r="AP96" s="218">
        <f t="shared" si="43"/>
        <v>0</v>
      </c>
      <c r="AQ96" s="218">
        <f t="shared" si="43"/>
        <v>0</v>
      </c>
      <c r="AR96" s="218">
        <f t="shared" si="43"/>
        <v>0</v>
      </c>
      <c r="AS96" s="218">
        <f t="shared" si="43"/>
        <v>0</v>
      </c>
      <c r="AT96" s="218">
        <f t="shared" si="43"/>
        <v>0</v>
      </c>
      <c r="AU96" s="221"/>
      <c r="AV96" s="221"/>
      <c r="AW96" s="221"/>
      <c r="AX96" s="221"/>
      <c r="AY96" s="221"/>
      <c r="AZ96" s="221"/>
      <c r="BA96" s="221"/>
      <c r="BB96" s="221"/>
      <c r="BC96" s="222"/>
      <c r="BD96" s="104"/>
      <c r="BE96" s="104"/>
      <c r="BF96" s="104"/>
      <c r="BG96" s="104"/>
      <c r="BH96" s="230"/>
      <c r="BI96" s="104"/>
      <c r="BJ96" s="223"/>
    </row>
    <row r="97" ht="12.75" customHeight="1">
      <c r="A97" s="254" t="str">
        <f>'[1]ТЕХНОЛОГИИЯ МАШИНОСТРОЕНИЯ'!A48</f>
        <v>#REF!</v>
      </c>
      <c r="B97" s="255" t="s">
        <v>131</v>
      </c>
      <c r="C97" s="256" t="s">
        <v>212</v>
      </c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56"/>
      <c r="U97" s="227"/>
      <c r="V97" s="22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28"/>
      <c r="AT97" s="228"/>
      <c r="AU97" s="221"/>
      <c r="AV97" s="221"/>
      <c r="AW97" s="221"/>
      <c r="AX97" s="221"/>
      <c r="AY97" s="221"/>
      <c r="AZ97" s="221"/>
      <c r="BA97" s="221"/>
      <c r="BB97" s="221"/>
      <c r="BC97" s="222"/>
      <c r="BD97" s="104"/>
      <c r="BE97" s="104"/>
      <c r="BF97" s="104"/>
      <c r="BG97" s="104"/>
      <c r="BH97" s="230"/>
      <c r="BI97" s="104"/>
      <c r="BJ97" s="223"/>
    </row>
    <row r="98" ht="12.75" customHeight="1">
      <c r="A98" s="217"/>
      <c r="B98" s="217"/>
      <c r="C98" s="218" t="s">
        <v>233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27"/>
      <c r="V98" s="227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8"/>
      <c r="AT98" s="228"/>
      <c r="AU98" s="221"/>
      <c r="AV98" s="221"/>
      <c r="AW98" s="221"/>
      <c r="AX98" s="221"/>
      <c r="AY98" s="221"/>
      <c r="AZ98" s="221"/>
      <c r="BA98" s="221"/>
      <c r="BB98" s="221"/>
      <c r="BC98" s="222"/>
      <c r="BD98" s="104"/>
      <c r="BE98" s="104"/>
      <c r="BF98" s="104"/>
      <c r="BG98" s="104"/>
      <c r="BH98" s="230"/>
      <c r="BI98" s="104"/>
      <c r="BJ98" s="223"/>
    </row>
    <row r="99" ht="12.75" customHeight="1">
      <c r="A99" s="254" t="str">
        <f>'[1]ТЕХНОЛОГИИЯ МАШИНОСТРОЕНИЯ'!A49</f>
        <v>#REF!</v>
      </c>
      <c r="B99" s="255" t="s">
        <v>133</v>
      </c>
      <c r="C99" s="256" t="s">
        <v>212</v>
      </c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27"/>
      <c r="V99" s="22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28"/>
      <c r="AT99" s="228"/>
      <c r="AU99" s="221"/>
      <c r="AV99" s="221"/>
      <c r="AW99" s="221"/>
      <c r="AX99" s="221"/>
      <c r="AY99" s="221"/>
      <c r="AZ99" s="221"/>
      <c r="BA99" s="221"/>
      <c r="BB99" s="221"/>
      <c r="BC99" s="222"/>
      <c r="BD99" s="104"/>
      <c r="BE99" s="104"/>
      <c r="BF99" s="104"/>
      <c r="BG99" s="104"/>
      <c r="BH99" s="230"/>
      <c r="BI99" s="104"/>
      <c r="BJ99" s="223"/>
    </row>
    <row r="100" ht="12.75" customHeight="1">
      <c r="A100" s="217"/>
      <c r="B100" s="217"/>
      <c r="C100" s="218" t="s">
        <v>233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27"/>
      <c r="V100" s="227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8"/>
      <c r="AT100" s="228"/>
      <c r="AU100" s="221"/>
      <c r="AV100" s="221"/>
      <c r="AW100" s="221"/>
      <c r="AX100" s="221"/>
      <c r="AY100" s="221"/>
      <c r="AZ100" s="221"/>
      <c r="BA100" s="221"/>
      <c r="BB100" s="221"/>
      <c r="BC100" s="222"/>
      <c r="BD100" s="104"/>
      <c r="BE100" s="104"/>
      <c r="BF100" s="104"/>
      <c r="BG100" s="104"/>
      <c r="BH100" s="230"/>
      <c r="BI100" s="104"/>
      <c r="BJ100" s="223"/>
    </row>
    <row r="101" ht="12.75" customHeight="1">
      <c r="A101" s="258" t="s">
        <v>134</v>
      </c>
      <c r="B101" s="258" t="s">
        <v>135</v>
      </c>
      <c r="C101" s="259" t="s">
        <v>212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27"/>
      <c r="V101" s="227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28"/>
      <c r="AT101" s="228"/>
      <c r="AU101" s="221"/>
      <c r="AV101" s="221"/>
      <c r="AW101" s="221"/>
      <c r="AX101" s="221"/>
      <c r="AY101" s="221"/>
      <c r="AZ101" s="221"/>
      <c r="BA101" s="221"/>
      <c r="BB101" s="221"/>
      <c r="BC101" s="222"/>
      <c r="BD101" s="104"/>
      <c r="BE101" s="104"/>
      <c r="BF101" s="104"/>
      <c r="BG101" s="104"/>
      <c r="BH101" s="230"/>
      <c r="BI101" s="104"/>
      <c r="BJ101" s="223"/>
    </row>
    <row r="102" ht="12.75" customHeight="1">
      <c r="A102" s="217"/>
      <c r="B102" s="217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27"/>
      <c r="V102" s="227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8"/>
      <c r="AT102" s="228"/>
      <c r="AU102" s="221"/>
      <c r="AV102" s="221"/>
      <c r="AW102" s="221"/>
      <c r="AX102" s="221"/>
      <c r="AY102" s="221"/>
      <c r="AZ102" s="221"/>
      <c r="BA102" s="221"/>
      <c r="BB102" s="221"/>
      <c r="BC102" s="222"/>
      <c r="BD102" s="104"/>
      <c r="BE102" s="104"/>
      <c r="BF102" s="104"/>
      <c r="BG102" s="104"/>
      <c r="BH102" s="230"/>
      <c r="BI102" s="104"/>
      <c r="BJ102" s="223"/>
    </row>
    <row r="103" ht="33.0" customHeight="1">
      <c r="A103" s="261" t="str">
        <f t="shared" ref="A103:B103" si="44">'[1]ТЕХНОЛОГИИЯ МАШИНОСТРОЕНИЯ'!A50</f>
        <v>#REF!</v>
      </c>
      <c r="B103" s="261" t="str">
        <f t="shared" si="44"/>
        <v>#REF!</v>
      </c>
      <c r="C103" s="233" t="s">
        <v>212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27"/>
      <c r="V103" s="227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62"/>
      <c r="AS103" s="228"/>
      <c r="AT103" s="228"/>
      <c r="AU103" s="221"/>
      <c r="AV103" s="221"/>
      <c r="AW103" s="221"/>
      <c r="AX103" s="221"/>
      <c r="AY103" s="221"/>
      <c r="AZ103" s="221"/>
      <c r="BA103" s="221"/>
      <c r="BB103" s="221"/>
      <c r="BC103" s="222"/>
      <c r="BD103" s="104"/>
      <c r="BE103" s="104"/>
      <c r="BF103" s="104"/>
      <c r="BG103" s="104"/>
      <c r="BH103" s="230"/>
      <c r="BI103" s="104"/>
      <c r="BJ103" s="223"/>
    </row>
    <row r="104" ht="12.75" customHeight="1">
      <c r="A104" s="217"/>
      <c r="B104" s="217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27"/>
      <c r="V104" s="227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  <c r="AO104" s="226"/>
      <c r="AP104" s="226"/>
      <c r="AQ104" s="226"/>
      <c r="AR104" s="226"/>
      <c r="AS104" s="228"/>
      <c r="AT104" s="228"/>
      <c r="AU104" s="221"/>
      <c r="AV104" s="221"/>
      <c r="AW104" s="221"/>
      <c r="AX104" s="221"/>
      <c r="AY104" s="221"/>
      <c r="AZ104" s="221"/>
      <c r="BA104" s="221"/>
      <c r="BB104" s="221"/>
      <c r="BC104" s="222"/>
      <c r="BD104" s="104"/>
      <c r="BE104" s="104"/>
      <c r="BF104" s="104"/>
      <c r="BG104" s="104"/>
      <c r="BH104" s="230"/>
      <c r="BI104" s="104"/>
      <c r="BJ104" s="223"/>
    </row>
    <row r="105" ht="60.0" customHeight="1">
      <c r="A105" s="250" t="str">
        <f>'[1]ТЕХНОЛОГИИЯ МАШИНОСТРОЕНИЯ'!A51</f>
        <v>#REF!</v>
      </c>
      <c r="B105" s="251" t="s">
        <v>234</v>
      </c>
      <c r="C105" s="252" t="s">
        <v>212</v>
      </c>
      <c r="D105" s="252">
        <f t="shared" ref="D105:T105" si="45">D107+D109+D111+D113</f>
        <v>0</v>
      </c>
      <c r="E105" s="252">
        <f t="shared" si="45"/>
        <v>0</v>
      </c>
      <c r="F105" s="252">
        <f t="shared" si="45"/>
        <v>0</v>
      </c>
      <c r="G105" s="252">
        <f t="shared" si="45"/>
        <v>0</v>
      </c>
      <c r="H105" s="252">
        <f t="shared" si="45"/>
        <v>0</v>
      </c>
      <c r="I105" s="252">
        <f t="shared" si="45"/>
        <v>0</v>
      </c>
      <c r="J105" s="252">
        <f t="shared" si="45"/>
        <v>0</v>
      </c>
      <c r="K105" s="252">
        <f t="shared" si="45"/>
        <v>0</v>
      </c>
      <c r="L105" s="252">
        <f t="shared" si="45"/>
        <v>0</v>
      </c>
      <c r="M105" s="252">
        <f t="shared" si="45"/>
        <v>0</v>
      </c>
      <c r="N105" s="252">
        <f t="shared" si="45"/>
        <v>0</v>
      </c>
      <c r="O105" s="252">
        <f t="shared" si="45"/>
        <v>0</v>
      </c>
      <c r="P105" s="252">
        <f t="shared" si="45"/>
        <v>0</v>
      </c>
      <c r="Q105" s="252">
        <f t="shared" si="45"/>
        <v>0</v>
      </c>
      <c r="R105" s="252">
        <f t="shared" si="45"/>
        <v>0</v>
      </c>
      <c r="S105" s="252">
        <f t="shared" si="45"/>
        <v>0</v>
      </c>
      <c r="T105" s="252">
        <f t="shared" si="45"/>
        <v>0</v>
      </c>
      <c r="U105" s="227"/>
      <c r="V105" s="227"/>
      <c r="W105" s="252">
        <f t="shared" ref="W105:AT105" si="46">W107+W109+W111+W113</f>
        <v>0</v>
      </c>
      <c r="X105" s="252">
        <f t="shared" si="46"/>
        <v>0</v>
      </c>
      <c r="Y105" s="252">
        <f t="shared" si="46"/>
        <v>0</v>
      </c>
      <c r="Z105" s="252">
        <f t="shared" si="46"/>
        <v>0</v>
      </c>
      <c r="AA105" s="252">
        <f t="shared" si="46"/>
        <v>0</v>
      </c>
      <c r="AB105" s="252">
        <f t="shared" si="46"/>
        <v>0</v>
      </c>
      <c r="AC105" s="252">
        <f t="shared" si="46"/>
        <v>0</v>
      </c>
      <c r="AD105" s="252">
        <f t="shared" si="46"/>
        <v>0</v>
      </c>
      <c r="AE105" s="252">
        <f t="shared" si="46"/>
        <v>0</v>
      </c>
      <c r="AF105" s="252">
        <f t="shared" si="46"/>
        <v>0</v>
      </c>
      <c r="AG105" s="252">
        <f t="shared" si="46"/>
        <v>0</v>
      </c>
      <c r="AH105" s="252">
        <f t="shared" si="46"/>
        <v>0</v>
      </c>
      <c r="AI105" s="252">
        <f t="shared" si="46"/>
        <v>0</v>
      </c>
      <c r="AJ105" s="252">
        <f t="shared" si="46"/>
        <v>0</v>
      </c>
      <c r="AK105" s="252">
        <f t="shared" si="46"/>
        <v>0</v>
      </c>
      <c r="AL105" s="252">
        <f t="shared" si="46"/>
        <v>0</v>
      </c>
      <c r="AM105" s="252">
        <f t="shared" si="46"/>
        <v>0</v>
      </c>
      <c r="AN105" s="252">
        <f t="shared" si="46"/>
        <v>0</v>
      </c>
      <c r="AO105" s="252">
        <f t="shared" si="46"/>
        <v>0</v>
      </c>
      <c r="AP105" s="252">
        <f t="shared" si="46"/>
        <v>0</v>
      </c>
      <c r="AQ105" s="252">
        <f t="shared" si="46"/>
        <v>0</v>
      </c>
      <c r="AR105" s="252">
        <f t="shared" si="46"/>
        <v>0</v>
      </c>
      <c r="AS105" s="220">
        <f t="shared" si="46"/>
        <v>0</v>
      </c>
      <c r="AT105" s="220">
        <f t="shared" si="46"/>
        <v>0</v>
      </c>
      <c r="AU105" s="221"/>
      <c r="AV105" s="221"/>
      <c r="AW105" s="221"/>
      <c r="AX105" s="221"/>
      <c r="AY105" s="221"/>
      <c r="AZ105" s="221"/>
      <c r="BA105" s="221"/>
      <c r="BB105" s="221"/>
      <c r="BC105" s="222"/>
      <c r="BD105" s="104"/>
      <c r="BE105" s="104"/>
      <c r="BF105" s="104"/>
      <c r="BG105" s="104"/>
      <c r="BH105" s="230"/>
      <c r="BI105" s="104"/>
      <c r="BJ105" s="223"/>
    </row>
    <row r="106" ht="12.75" customHeight="1">
      <c r="A106" s="217"/>
      <c r="B106" s="217"/>
      <c r="C106" s="218" t="s">
        <v>233</v>
      </c>
      <c r="D106" s="218">
        <f t="shared" ref="D106:T106" si="47">D108+D110</f>
        <v>0</v>
      </c>
      <c r="E106" s="218">
        <f t="shared" si="47"/>
        <v>0</v>
      </c>
      <c r="F106" s="218">
        <f t="shared" si="47"/>
        <v>0</v>
      </c>
      <c r="G106" s="218">
        <f t="shared" si="47"/>
        <v>0</v>
      </c>
      <c r="H106" s="218">
        <f t="shared" si="47"/>
        <v>0</v>
      </c>
      <c r="I106" s="218">
        <f t="shared" si="47"/>
        <v>0</v>
      </c>
      <c r="J106" s="218">
        <f t="shared" si="47"/>
        <v>0</v>
      </c>
      <c r="K106" s="218">
        <f t="shared" si="47"/>
        <v>0</v>
      </c>
      <c r="L106" s="218">
        <f t="shared" si="47"/>
        <v>0</v>
      </c>
      <c r="M106" s="218">
        <f t="shared" si="47"/>
        <v>0</v>
      </c>
      <c r="N106" s="218">
        <f t="shared" si="47"/>
        <v>0</v>
      </c>
      <c r="O106" s="218">
        <f t="shared" si="47"/>
        <v>0</v>
      </c>
      <c r="P106" s="218">
        <f t="shared" si="47"/>
        <v>0</v>
      </c>
      <c r="Q106" s="218">
        <f t="shared" si="47"/>
        <v>0</v>
      </c>
      <c r="R106" s="218">
        <f t="shared" si="47"/>
        <v>0</v>
      </c>
      <c r="S106" s="218">
        <f t="shared" si="47"/>
        <v>0</v>
      </c>
      <c r="T106" s="218">
        <f t="shared" si="47"/>
        <v>0</v>
      </c>
      <c r="U106" s="227"/>
      <c r="V106" s="227"/>
      <c r="W106" s="218">
        <f t="shared" ref="W106:AT106" si="48">W108+W110</f>
        <v>0</v>
      </c>
      <c r="X106" s="218">
        <f t="shared" si="48"/>
        <v>0</v>
      </c>
      <c r="Y106" s="218">
        <f t="shared" si="48"/>
        <v>0</v>
      </c>
      <c r="Z106" s="218">
        <f t="shared" si="48"/>
        <v>0</v>
      </c>
      <c r="AA106" s="218">
        <f t="shared" si="48"/>
        <v>0</v>
      </c>
      <c r="AB106" s="218">
        <f t="shared" si="48"/>
        <v>0</v>
      </c>
      <c r="AC106" s="218">
        <f t="shared" si="48"/>
        <v>0</v>
      </c>
      <c r="AD106" s="218">
        <f t="shared" si="48"/>
        <v>0</v>
      </c>
      <c r="AE106" s="218">
        <f t="shared" si="48"/>
        <v>0</v>
      </c>
      <c r="AF106" s="218">
        <f t="shared" si="48"/>
        <v>0</v>
      </c>
      <c r="AG106" s="218">
        <f t="shared" si="48"/>
        <v>0</v>
      </c>
      <c r="AH106" s="218">
        <f t="shared" si="48"/>
        <v>0</v>
      </c>
      <c r="AI106" s="218">
        <f t="shared" si="48"/>
        <v>0</v>
      </c>
      <c r="AJ106" s="218">
        <f t="shared" si="48"/>
        <v>0</v>
      </c>
      <c r="AK106" s="218">
        <f t="shared" si="48"/>
        <v>0</v>
      </c>
      <c r="AL106" s="218">
        <f t="shared" si="48"/>
        <v>0</v>
      </c>
      <c r="AM106" s="218">
        <f t="shared" si="48"/>
        <v>0</v>
      </c>
      <c r="AN106" s="218">
        <f t="shared" si="48"/>
        <v>0</v>
      </c>
      <c r="AO106" s="218">
        <f t="shared" si="48"/>
        <v>0</v>
      </c>
      <c r="AP106" s="218">
        <f t="shared" si="48"/>
        <v>0</v>
      </c>
      <c r="AQ106" s="218">
        <f t="shared" si="48"/>
        <v>0</v>
      </c>
      <c r="AR106" s="218">
        <f t="shared" si="48"/>
        <v>0</v>
      </c>
      <c r="AS106" s="220">
        <f t="shared" si="48"/>
        <v>0</v>
      </c>
      <c r="AT106" s="220">
        <f t="shared" si="48"/>
        <v>0</v>
      </c>
      <c r="AU106" s="221"/>
      <c r="AV106" s="221"/>
      <c r="AW106" s="221"/>
      <c r="AX106" s="221"/>
      <c r="AY106" s="221"/>
      <c r="AZ106" s="221"/>
      <c r="BA106" s="221"/>
      <c r="BB106" s="221"/>
      <c r="BC106" s="222"/>
      <c r="BD106" s="104"/>
      <c r="BE106" s="104"/>
      <c r="BF106" s="104"/>
      <c r="BG106" s="104"/>
      <c r="BH106" s="230"/>
      <c r="BI106" s="104"/>
      <c r="BJ106" s="223"/>
    </row>
    <row r="107" ht="12.75" customHeight="1">
      <c r="A107" s="254" t="str">
        <f>'[1]ТЕХНОЛОГИИЯ МАШИНОСТРОЕНИЯ'!A52</f>
        <v>#REF!</v>
      </c>
      <c r="B107" s="255" t="s">
        <v>142</v>
      </c>
      <c r="C107" s="256" t="s">
        <v>212</v>
      </c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27"/>
      <c r="V107" s="227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6"/>
      <c r="AO107" s="256"/>
      <c r="AP107" s="256"/>
      <c r="AQ107" s="256"/>
      <c r="AR107" s="256"/>
      <c r="AS107" s="220"/>
      <c r="AT107" s="220"/>
      <c r="AU107" s="221"/>
      <c r="AV107" s="221"/>
      <c r="AW107" s="221"/>
      <c r="AX107" s="221"/>
      <c r="AY107" s="221"/>
      <c r="AZ107" s="221"/>
      <c r="BA107" s="221"/>
      <c r="BB107" s="221"/>
      <c r="BC107" s="222"/>
      <c r="BD107" s="104"/>
      <c r="BE107" s="104"/>
      <c r="BF107" s="104"/>
      <c r="BG107" s="104"/>
      <c r="BH107" s="104"/>
      <c r="BI107" s="104"/>
      <c r="BJ107" s="223"/>
    </row>
    <row r="108" ht="12.75" customHeight="1">
      <c r="A108" s="217"/>
      <c r="B108" s="217"/>
      <c r="C108" s="218" t="s">
        <v>233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27"/>
      <c r="V108" s="227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20"/>
      <c r="AT108" s="220"/>
      <c r="AU108" s="221"/>
      <c r="AV108" s="221"/>
      <c r="AW108" s="221"/>
      <c r="AX108" s="221"/>
      <c r="AY108" s="221"/>
      <c r="AZ108" s="221"/>
      <c r="BA108" s="221"/>
      <c r="BB108" s="221"/>
      <c r="BC108" s="222"/>
      <c r="BD108" s="104"/>
      <c r="BE108" s="104"/>
      <c r="BF108" s="104"/>
      <c r="BG108" s="104"/>
      <c r="BH108" s="230"/>
      <c r="BI108" s="104"/>
      <c r="BJ108" s="223"/>
    </row>
    <row r="109" ht="12.75" customHeight="1">
      <c r="A109" s="254" t="s">
        <v>143</v>
      </c>
      <c r="B109" s="255" t="s">
        <v>144</v>
      </c>
      <c r="C109" s="256" t="s">
        <v>212</v>
      </c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27"/>
      <c r="V109" s="227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20"/>
      <c r="AT109" s="220"/>
      <c r="AU109" s="221"/>
      <c r="AV109" s="221"/>
      <c r="AW109" s="221"/>
      <c r="AX109" s="221"/>
      <c r="AY109" s="221"/>
      <c r="AZ109" s="221"/>
      <c r="BA109" s="221"/>
      <c r="BB109" s="221"/>
      <c r="BC109" s="222"/>
      <c r="BD109" s="104"/>
      <c r="BE109" s="104"/>
      <c r="BF109" s="104"/>
      <c r="BG109" s="104"/>
      <c r="BH109" s="230"/>
      <c r="BI109" s="104"/>
      <c r="BJ109" s="223"/>
    </row>
    <row r="110" ht="12.75" customHeight="1">
      <c r="A110" s="217"/>
      <c r="B110" s="217"/>
      <c r="C110" s="218" t="s">
        <v>233</v>
      </c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27"/>
      <c r="V110" s="227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20"/>
      <c r="AT110" s="220"/>
      <c r="AU110" s="221"/>
      <c r="AV110" s="221"/>
      <c r="AW110" s="221"/>
      <c r="AX110" s="221"/>
      <c r="AY110" s="221"/>
      <c r="AZ110" s="221"/>
      <c r="BA110" s="221"/>
      <c r="BB110" s="221"/>
      <c r="BC110" s="222"/>
      <c r="BD110" s="104"/>
      <c r="BE110" s="104"/>
      <c r="BF110" s="104"/>
      <c r="BG110" s="104"/>
      <c r="BH110" s="230"/>
      <c r="BI110" s="104"/>
      <c r="BJ110" s="223"/>
    </row>
    <row r="111" ht="12.75" customHeight="1">
      <c r="A111" s="258" t="s">
        <v>145</v>
      </c>
      <c r="B111" s="258" t="s">
        <v>135</v>
      </c>
      <c r="C111" s="259" t="s">
        <v>212</v>
      </c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27"/>
      <c r="V111" s="227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20"/>
      <c r="AT111" s="220"/>
      <c r="AU111" s="221"/>
      <c r="AV111" s="221"/>
      <c r="AW111" s="221"/>
      <c r="AX111" s="221"/>
      <c r="AY111" s="221"/>
      <c r="AZ111" s="221"/>
      <c r="BA111" s="221"/>
      <c r="BB111" s="221"/>
      <c r="BC111" s="222"/>
      <c r="BD111" s="104"/>
      <c r="BE111" s="104"/>
      <c r="BF111" s="104"/>
      <c r="BG111" s="104"/>
      <c r="BH111" s="230"/>
      <c r="BI111" s="104"/>
      <c r="BJ111" s="223"/>
    </row>
    <row r="112" ht="12.75" customHeight="1">
      <c r="A112" s="217"/>
      <c r="B112" s="217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27"/>
      <c r="V112" s="227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20"/>
      <c r="AT112" s="220"/>
      <c r="AU112" s="221"/>
      <c r="AV112" s="221"/>
      <c r="AW112" s="221"/>
      <c r="AX112" s="221"/>
      <c r="AY112" s="221"/>
      <c r="AZ112" s="221"/>
      <c r="BA112" s="221"/>
      <c r="BB112" s="221"/>
      <c r="BC112" s="222"/>
      <c r="BD112" s="104"/>
      <c r="BE112" s="104"/>
      <c r="BF112" s="104"/>
      <c r="BG112" s="104"/>
      <c r="BH112" s="230"/>
      <c r="BI112" s="104"/>
      <c r="BJ112" s="223"/>
    </row>
    <row r="113" ht="18.75" customHeight="1">
      <c r="A113" s="261" t="str">
        <f>'[1]ТЕХНОЛОГИИЯ МАШИНОСТРОЕНИЯ'!A53</f>
        <v>#REF!</v>
      </c>
      <c r="B113" s="261" t="s">
        <v>235</v>
      </c>
      <c r="C113" s="233" t="s">
        <v>212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27"/>
      <c r="V113" s="227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233"/>
      <c r="AR113" s="233"/>
      <c r="AS113" s="220"/>
      <c r="AT113" s="220"/>
      <c r="AU113" s="221"/>
      <c r="AV113" s="221"/>
      <c r="AW113" s="221"/>
      <c r="AX113" s="221"/>
      <c r="AY113" s="221"/>
      <c r="AZ113" s="221"/>
      <c r="BA113" s="221"/>
      <c r="BB113" s="221"/>
      <c r="BC113" s="222"/>
      <c r="BD113" s="104"/>
      <c r="BE113" s="104"/>
      <c r="BF113" s="104"/>
      <c r="BG113" s="104"/>
      <c r="BH113" s="104"/>
      <c r="BI113" s="104"/>
      <c r="BJ113" s="223"/>
    </row>
    <row r="114" ht="12.75" customHeight="1">
      <c r="A114" s="217"/>
      <c r="B114" s="217"/>
      <c r="C114" s="218" t="s">
        <v>233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27"/>
      <c r="V114" s="227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20"/>
      <c r="AT114" s="220"/>
      <c r="AU114" s="221"/>
      <c r="AV114" s="221"/>
      <c r="AW114" s="221"/>
      <c r="AX114" s="221"/>
      <c r="AY114" s="221"/>
      <c r="AZ114" s="221"/>
      <c r="BA114" s="221"/>
      <c r="BB114" s="221"/>
      <c r="BC114" s="222"/>
      <c r="BD114" s="104"/>
      <c r="BE114" s="104"/>
      <c r="BF114" s="104"/>
      <c r="BG114" s="104"/>
      <c r="BH114" s="104"/>
      <c r="BI114" s="104"/>
      <c r="BJ114" s="223"/>
    </row>
    <row r="115" ht="12.75" customHeight="1">
      <c r="A115" s="250" t="str">
        <f>'[1]ТЕХНОЛОГИИЯ МАШИНОСТРОЕНИЯ'!A54</f>
        <v>#REF!</v>
      </c>
      <c r="B115" s="251" t="s">
        <v>236</v>
      </c>
      <c r="C115" s="252" t="s">
        <v>237</v>
      </c>
      <c r="D115" s="252">
        <f t="shared" ref="D115:T115" si="49">D117+D119+D121+D123</f>
        <v>0</v>
      </c>
      <c r="E115" s="252">
        <f t="shared" si="49"/>
        <v>0</v>
      </c>
      <c r="F115" s="252">
        <f t="shared" si="49"/>
        <v>0</v>
      </c>
      <c r="G115" s="252">
        <f t="shared" si="49"/>
        <v>0</v>
      </c>
      <c r="H115" s="252">
        <f t="shared" si="49"/>
        <v>0</v>
      </c>
      <c r="I115" s="252">
        <f t="shared" si="49"/>
        <v>0</v>
      </c>
      <c r="J115" s="252">
        <f t="shared" si="49"/>
        <v>0</v>
      </c>
      <c r="K115" s="252">
        <f t="shared" si="49"/>
        <v>0</v>
      </c>
      <c r="L115" s="252">
        <f t="shared" si="49"/>
        <v>0</v>
      </c>
      <c r="M115" s="252">
        <f t="shared" si="49"/>
        <v>0</v>
      </c>
      <c r="N115" s="252">
        <f t="shared" si="49"/>
        <v>0</v>
      </c>
      <c r="O115" s="252">
        <f t="shared" si="49"/>
        <v>0</v>
      </c>
      <c r="P115" s="252">
        <f t="shared" si="49"/>
        <v>0</v>
      </c>
      <c r="Q115" s="252">
        <f t="shared" si="49"/>
        <v>0</v>
      </c>
      <c r="R115" s="252">
        <f t="shared" si="49"/>
        <v>0</v>
      </c>
      <c r="S115" s="252">
        <f t="shared" si="49"/>
        <v>0</v>
      </c>
      <c r="T115" s="252">
        <f t="shared" si="49"/>
        <v>0</v>
      </c>
      <c r="U115" s="227"/>
      <c r="V115" s="227"/>
      <c r="W115" s="252">
        <f t="shared" ref="W115:AT115" si="50">W117+W119+W121+W123</f>
        <v>0</v>
      </c>
      <c r="X115" s="252">
        <f t="shared" si="50"/>
        <v>0</v>
      </c>
      <c r="Y115" s="252">
        <f t="shared" si="50"/>
        <v>0</v>
      </c>
      <c r="Z115" s="252">
        <f t="shared" si="50"/>
        <v>0</v>
      </c>
      <c r="AA115" s="252">
        <f t="shared" si="50"/>
        <v>0</v>
      </c>
      <c r="AB115" s="252">
        <f t="shared" si="50"/>
        <v>0</v>
      </c>
      <c r="AC115" s="252">
        <f t="shared" si="50"/>
        <v>0</v>
      </c>
      <c r="AD115" s="252">
        <f t="shared" si="50"/>
        <v>0</v>
      </c>
      <c r="AE115" s="252">
        <f t="shared" si="50"/>
        <v>0</v>
      </c>
      <c r="AF115" s="252">
        <f t="shared" si="50"/>
        <v>0</v>
      </c>
      <c r="AG115" s="252">
        <f t="shared" si="50"/>
        <v>0</v>
      </c>
      <c r="AH115" s="252">
        <f t="shared" si="50"/>
        <v>0</v>
      </c>
      <c r="AI115" s="252">
        <f t="shared" si="50"/>
        <v>0</v>
      </c>
      <c r="AJ115" s="252">
        <f t="shared" si="50"/>
        <v>0</v>
      </c>
      <c r="AK115" s="252">
        <f t="shared" si="50"/>
        <v>0</v>
      </c>
      <c r="AL115" s="252">
        <f t="shared" si="50"/>
        <v>0</v>
      </c>
      <c r="AM115" s="252">
        <f t="shared" si="50"/>
        <v>0</v>
      </c>
      <c r="AN115" s="252">
        <f t="shared" si="50"/>
        <v>0</v>
      </c>
      <c r="AO115" s="252">
        <f t="shared" si="50"/>
        <v>0</v>
      </c>
      <c r="AP115" s="252">
        <f t="shared" si="50"/>
        <v>0</v>
      </c>
      <c r="AQ115" s="252">
        <f t="shared" si="50"/>
        <v>0</v>
      </c>
      <c r="AR115" s="252">
        <f t="shared" si="50"/>
        <v>0</v>
      </c>
      <c r="AS115" s="220">
        <f t="shared" si="50"/>
        <v>0</v>
      </c>
      <c r="AT115" s="220">
        <f t="shared" si="50"/>
        <v>0</v>
      </c>
      <c r="AU115" s="221"/>
      <c r="AV115" s="221"/>
      <c r="AW115" s="221"/>
      <c r="AX115" s="221"/>
      <c r="AY115" s="221"/>
      <c r="AZ115" s="221"/>
      <c r="BA115" s="221"/>
      <c r="BB115" s="221"/>
      <c r="BC115" s="222"/>
      <c r="BD115" s="104"/>
      <c r="BE115" s="104"/>
      <c r="BF115" s="104"/>
      <c r="BG115" s="104"/>
      <c r="BH115" s="104"/>
      <c r="BI115" s="104"/>
      <c r="BJ115" s="223"/>
    </row>
    <row r="116" ht="12.75" customHeight="1">
      <c r="A116" s="232"/>
      <c r="B116" s="232"/>
      <c r="C116" s="225" t="s">
        <v>213</v>
      </c>
      <c r="D116" s="226">
        <f t="shared" ref="D116:T116" si="51">D118+D120</f>
        <v>0</v>
      </c>
      <c r="E116" s="226">
        <f t="shared" si="51"/>
        <v>0</v>
      </c>
      <c r="F116" s="226">
        <f t="shared" si="51"/>
        <v>0</v>
      </c>
      <c r="G116" s="226">
        <f t="shared" si="51"/>
        <v>0</v>
      </c>
      <c r="H116" s="226">
        <f t="shared" si="51"/>
        <v>0</v>
      </c>
      <c r="I116" s="226">
        <f t="shared" si="51"/>
        <v>0</v>
      </c>
      <c r="J116" s="226">
        <f t="shared" si="51"/>
        <v>0</v>
      </c>
      <c r="K116" s="226">
        <f t="shared" si="51"/>
        <v>0</v>
      </c>
      <c r="L116" s="226">
        <f t="shared" si="51"/>
        <v>0</v>
      </c>
      <c r="M116" s="226">
        <f t="shared" si="51"/>
        <v>0</v>
      </c>
      <c r="N116" s="226">
        <f t="shared" si="51"/>
        <v>0</v>
      </c>
      <c r="O116" s="226">
        <f t="shared" si="51"/>
        <v>0</v>
      </c>
      <c r="P116" s="226">
        <f t="shared" si="51"/>
        <v>0</v>
      </c>
      <c r="Q116" s="226">
        <f t="shared" si="51"/>
        <v>0</v>
      </c>
      <c r="R116" s="226">
        <f t="shared" si="51"/>
        <v>0</v>
      </c>
      <c r="S116" s="226">
        <f t="shared" si="51"/>
        <v>0</v>
      </c>
      <c r="T116" s="226">
        <f t="shared" si="51"/>
        <v>0</v>
      </c>
      <c r="U116" s="227"/>
      <c r="V116" s="227"/>
      <c r="W116" s="226">
        <f t="shared" ref="W116:AT116" si="52">W118+W120</f>
        <v>0</v>
      </c>
      <c r="X116" s="226">
        <f t="shared" si="52"/>
        <v>0</v>
      </c>
      <c r="Y116" s="226">
        <f t="shared" si="52"/>
        <v>0</v>
      </c>
      <c r="Z116" s="226">
        <f t="shared" si="52"/>
        <v>0</v>
      </c>
      <c r="AA116" s="226">
        <f t="shared" si="52"/>
        <v>0</v>
      </c>
      <c r="AB116" s="226">
        <f t="shared" si="52"/>
        <v>0</v>
      </c>
      <c r="AC116" s="226">
        <f t="shared" si="52"/>
        <v>0</v>
      </c>
      <c r="AD116" s="226">
        <f t="shared" si="52"/>
        <v>0</v>
      </c>
      <c r="AE116" s="226">
        <f t="shared" si="52"/>
        <v>0</v>
      </c>
      <c r="AF116" s="226">
        <f t="shared" si="52"/>
        <v>0</v>
      </c>
      <c r="AG116" s="226">
        <f t="shared" si="52"/>
        <v>0</v>
      </c>
      <c r="AH116" s="226">
        <f t="shared" si="52"/>
        <v>0</v>
      </c>
      <c r="AI116" s="226">
        <f t="shared" si="52"/>
        <v>0</v>
      </c>
      <c r="AJ116" s="226">
        <f t="shared" si="52"/>
        <v>0</v>
      </c>
      <c r="AK116" s="226">
        <f t="shared" si="52"/>
        <v>0</v>
      </c>
      <c r="AL116" s="226">
        <f t="shared" si="52"/>
        <v>0</v>
      </c>
      <c r="AM116" s="226">
        <f t="shared" si="52"/>
        <v>0</v>
      </c>
      <c r="AN116" s="226">
        <f t="shared" si="52"/>
        <v>0</v>
      </c>
      <c r="AO116" s="226">
        <f t="shared" si="52"/>
        <v>0</v>
      </c>
      <c r="AP116" s="226">
        <f t="shared" si="52"/>
        <v>0</v>
      </c>
      <c r="AQ116" s="226">
        <f t="shared" si="52"/>
        <v>0</v>
      </c>
      <c r="AR116" s="226">
        <f t="shared" si="52"/>
        <v>0</v>
      </c>
      <c r="AS116" s="228">
        <f t="shared" si="52"/>
        <v>0</v>
      </c>
      <c r="AT116" s="228">
        <f t="shared" si="52"/>
        <v>0</v>
      </c>
      <c r="AU116" s="227"/>
      <c r="AV116" s="227"/>
      <c r="AW116" s="227"/>
      <c r="AX116" s="227"/>
      <c r="AY116" s="227"/>
      <c r="AZ116" s="227"/>
      <c r="BA116" s="227"/>
      <c r="BB116" s="227"/>
      <c r="BC116" s="229"/>
      <c r="BD116" s="104"/>
      <c r="BE116" s="104"/>
      <c r="BF116" s="104"/>
      <c r="BG116" s="104"/>
      <c r="BH116" s="104"/>
      <c r="BI116" s="104"/>
      <c r="BJ116" s="223"/>
    </row>
    <row r="117" ht="12.75" customHeight="1">
      <c r="A117" s="254" t="str">
        <f>'[1]ТЕХНОЛОГИИЯ МАШИНОСТРОЕНИЯ'!A55</f>
        <v>#REF!</v>
      </c>
      <c r="B117" s="255" t="s">
        <v>151</v>
      </c>
      <c r="C117" s="256" t="s">
        <v>212</v>
      </c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27"/>
      <c r="V117" s="227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256"/>
      <c r="AR117" s="256"/>
      <c r="AS117" s="220"/>
      <c r="AT117" s="220"/>
      <c r="AU117" s="227"/>
      <c r="AV117" s="227"/>
      <c r="AW117" s="227"/>
      <c r="AX117" s="227"/>
      <c r="AY117" s="227"/>
      <c r="AZ117" s="227"/>
      <c r="BA117" s="227"/>
      <c r="BB117" s="227"/>
      <c r="BC117" s="229"/>
      <c r="BD117" s="104"/>
      <c r="BE117" s="104"/>
      <c r="BF117" s="104"/>
      <c r="BG117" s="104"/>
      <c r="BH117" s="104"/>
      <c r="BI117" s="104"/>
      <c r="BJ117" s="223"/>
    </row>
    <row r="118" ht="12.75" customHeight="1">
      <c r="A118" s="217"/>
      <c r="B118" s="217"/>
      <c r="C118" s="218" t="s">
        <v>233</v>
      </c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7"/>
      <c r="V118" s="227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8"/>
      <c r="AT118" s="228"/>
      <c r="AU118" s="227"/>
      <c r="AV118" s="227"/>
      <c r="AW118" s="227"/>
      <c r="AX118" s="227"/>
      <c r="AY118" s="227"/>
      <c r="AZ118" s="227"/>
      <c r="BA118" s="227"/>
      <c r="BB118" s="227"/>
      <c r="BC118" s="229"/>
      <c r="BD118" s="104"/>
      <c r="BE118" s="104"/>
      <c r="BF118" s="104"/>
      <c r="BG118" s="104"/>
      <c r="BH118" s="230"/>
      <c r="BI118" s="104"/>
      <c r="BJ118" s="223"/>
    </row>
    <row r="119" ht="12.75" customHeight="1">
      <c r="A119" s="254" t="str">
        <f>'[1]ТЕХНОЛОГИИЯ МАШИНОСТРОЕНИЯ'!A56</f>
        <v>#REF!</v>
      </c>
      <c r="B119" s="255" t="s">
        <v>238</v>
      </c>
      <c r="C119" s="256" t="s">
        <v>212</v>
      </c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27"/>
      <c r="V119" s="227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6"/>
      <c r="AS119" s="220"/>
      <c r="AT119" s="220"/>
      <c r="AU119" s="227"/>
      <c r="AV119" s="227"/>
      <c r="AW119" s="227"/>
      <c r="AX119" s="227"/>
      <c r="AY119" s="227"/>
      <c r="AZ119" s="227"/>
      <c r="BA119" s="227"/>
      <c r="BB119" s="227"/>
      <c r="BC119" s="229"/>
      <c r="BD119" s="104"/>
      <c r="BE119" s="104"/>
      <c r="BF119" s="104"/>
      <c r="BG119" s="104"/>
      <c r="BH119" s="104"/>
      <c r="BI119" s="104"/>
      <c r="BJ119" s="223"/>
    </row>
    <row r="120" ht="12.75" customHeight="1">
      <c r="A120" s="217"/>
      <c r="B120" s="217"/>
      <c r="C120" s="218" t="s">
        <v>233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18"/>
      <c r="U120" s="227"/>
      <c r="V120" s="227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8"/>
      <c r="AT120" s="228"/>
      <c r="AU120" s="227"/>
      <c r="AV120" s="227"/>
      <c r="AW120" s="227"/>
      <c r="AX120" s="227"/>
      <c r="AY120" s="227"/>
      <c r="AZ120" s="227"/>
      <c r="BA120" s="227"/>
      <c r="BB120" s="227"/>
      <c r="BC120" s="229"/>
      <c r="BD120" s="104"/>
      <c r="BE120" s="104"/>
      <c r="BF120" s="104"/>
      <c r="BG120" s="104"/>
      <c r="BH120" s="230"/>
      <c r="BI120" s="104"/>
      <c r="BJ120" s="223"/>
    </row>
    <row r="121" ht="12.75" customHeight="1">
      <c r="A121" s="263" t="s">
        <v>154</v>
      </c>
      <c r="B121" s="263" t="s">
        <v>135</v>
      </c>
      <c r="C121" s="264" t="s">
        <v>212</v>
      </c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4"/>
      <c r="U121" s="227"/>
      <c r="V121" s="227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28"/>
      <c r="AT121" s="228"/>
      <c r="AU121" s="227"/>
      <c r="AV121" s="227"/>
      <c r="AW121" s="227"/>
      <c r="AX121" s="227"/>
      <c r="AY121" s="227"/>
      <c r="AZ121" s="227"/>
      <c r="BA121" s="227"/>
      <c r="BB121" s="227"/>
      <c r="BC121" s="229"/>
      <c r="BD121" s="104"/>
      <c r="BE121" s="104"/>
      <c r="BF121" s="104"/>
      <c r="BG121" s="104"/>
      <c r="BH121" s="230"/>
      <c r="BI121" s="104"/>
      <c r="BJ121" s="223"/>
    </row>
    <row r="122" ht="12.75" customHeight="1">
      <c r="A122" s="217"/>
      <c r="B122" s="217"/>
      <c r="C122" s="218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18"/>
      <c r="U122" s="227"/>
      <c r="V122" s="227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  <c r="AO122" s="226"/>
      <c r="AP122" s="226"/>
      <c r="AQ122" s="226"/>
      <c r="AR122" s="226"/>
      <c r="AS122" s="228"/>
      <c r="AT122" s="228"/>
      <c r="AU122" s="227"/>
      <c r="AV122" s="227"/>
      <c r="AW122" s="227"/>
      <c r="AX122" s="227"/>
      <c r="AY122" s="227"/>
      <c r="AZ122" s="227"/>
      <c r="BA122" s="227"/>
      <c r="BB122" s="227"/>
      <c r="BC122" s="229"/>
      <c r="BD122" s="104"/>
      <c r="BE122" s="104"/>
      <c r="BF122" s="104"/>
      <c r="BG122" s="104"/>
      <c r="BH122" s="230"/>
      <c r="BI122" s="104"/>
      <c r="BJ122" s="223"/>
    </row>
    <row r="123" ht="19.5" customHeight="1">
      <c r="A123" s="261" t="str">
        <f>'[1]ТЕХНОЛОГИИЯ МАШИНОСТРОЕНИЯ'!A57</f>
        <v>#REF!</v>
      </c>
      <c r="B123" s="266" t="s">
        <v>164</v>
      </c>
      <c r="C123" s="233" t="s">
        <v>212</v>
      </c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27"/>
      <c r="V123" s="22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8"/>
      <c r="AT123" s="268"/>
      <c r="AU123" s="227"/>
      <c r="AV123" s="227"/>
      <c r="AW123" s="227"/>
      <c r="AX123" s="227"/>
      <c r="AY123" s="227"/>
      <c r="AZ123" s="227"/>
      <c r="BA123" s="227"/>
      <c r="BB123" s="227"/>
      <c r="BC123" s="229"/>
      <c r="BD123" s="104"/>
      <c r="BE123" s="104"/>
      <c r="BF123" s="104"/>
      <c r="BG123" s="104"/>
      <c r="BH123" s="104"/>
      <c r="BI123" s="104"/>
      <c r="BJ123" s="223"/>
    </row>
    <row r="124" ht="12.75" customHeight="1">
      <c r="A124" s="269"/>
      <c r="B124" s="269"/>
      <c r="C124" s="270" t="s">
        <v>233</v>
      </c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70"/>
      <c r="U124" s="227"/>
      <c r="V124" s="227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  <c r="AM124" s="271"/>
      <c r="AN124" s="271"/>
      <c r="AO124" s="271"/>
      <c r="AP124" s="271"/>
      <c r="AQ124" s="271"/>
      <c r="AR124" s="271"/>
      <c r="AS124" s="220"/>
      <c r="AT124" s="228"/>
      <c r="AU124" s="227"/>
      <c r="AV124" s="227"/>
      <c r="AW124" s="227"/>
      <c r="AX124" s="227"/>
      <c r="AY124" s="227"/>
      <c r="AZ124" s="227"/>
      <c r="BA124" s="227"/>
      <c r="BB124" s="227"/>
      <c r="BC124" s="229"/>
      <c r="BD124" s="104"/>
      <c r="BE124" s="104"/>
      <c r="BF124" s="104"/>
      <c r="BG124" s="104"/>
      <c r="BH124" s="104"/>
      <c r="BI124" s="104"/>
      <c r="BJ124" s="223"/>
    </row>
    <row r="125" ht="43.5" customHeight="1">
      <c r="A125" s="250" t="str">
        <f>'[1]ТЕХНОЛОГИИЯ МАШИНОСТРОЕНИЯ'!A58</f>
        <v>#REF!</v>
      </c>
      <c r="B125" s="139" t="s">
        <v>239</v>
      </c>
      <c r="C125" s="252" t="s">
        <v>212</v>
      </c>
      <c r="D125" s="272">
        <f t="shared" ref="D125:T125" si="53">D127+D129+D131+D133</f>
        <v>0</v>
      </c>
      <c r="E125" s="272">
        <f t="shared" si="53"/>
        <v>0</v>
      </c>
      <c r="F125" s="272">
        <f t="shared" si="53"/>
        <v>0</v>
      </c>
      <c r="G125" s="272">
        <f t="shared" si="53"/>
        <v>0</v>
      </c>
      <c r="H125" s="272">
        <f t="shared" si="53"/>
        <v>0</v>
      </c>
      <c r="I125" s="272">
        <f t="shared" si="53"/>
        <v>0</v>
      </c>
      <c r="J125" s="272">
        <f t="shared" si="53"/>
        <v>0</v>
      </c>
      <c r="K125" s="272">
        <f t="shared" si="53"/>
        <v>0</v>
      </c>
      <c r="L125" s="272">
        <f t="shared" si="53"/>
        <v>0</v>
      </c>
      <c r="M125" s="272">
        <f t="shared" si="53"/>
        <v>0</v>
      </c>
      <c r="N125" s="272">
        <f t="shared" si="53"/>
        <v>0</v>
      </c>
      <c r="O125" s="272">
        <f t="shared" si="53"/>
        <v>0</v>
      </c>
      <c r="P125" s="272">
        <f t="shared" si="53"/>
        <v>0</v>
      </c>
      <c r="Q125" s="272">
        <f t="shared" si="53"/>
        <v>0</v>
      </c>
      <c r="R125" s="272">
        <f t="shared" si="53"/>
        <v>0</v>
      </c>
      <c r="S125" s="272">
        <f t="shared" si="53"/>
        <v>0</v>
      </c>
      <c r="T125" s="272">
        <f t="shared" si="53"/>
        <v>0</v>
      </c>
      <c r="U125" s="227"/>
      <c r="V125" s="227"/>
      <c r="W125" s="272">
        <f t="shared" ref="W125:AT125" si="54">W127+W129+W131+W133</f>
        <v>0</v>
      </c>
      <c r="X125" s="272">
        <f t="shared" si="54"/>
        <v>0</v>
      </c>
      <c r="Y125" s="272">
        <f t="shared" si="54"/>
        <v>0</v>
      </c>
      <c r="Z125" s="272">
        <f t="shared" si="54"/>
        <v>0</v>
      </c>
      <c r="AA125" s="272">
        <f t="shared" si="54"/>
        <v>0</v>
      </c>
      <c r="AB125" s="272">
        <f t="shared" si="54"/>
        <v>0</v>
      </c>
      <c r="AC125" s="272">
        <f t="shared" si="54"/>
        <v>0</v>
      </c>
      <c r="AD125" s="272">
        <f t="shared" si="54"/>
        <v>0</v>
      </c>
      <c r="AE125" s="272">
        <f t="shared" si="54"/>
        <v>0</v>
      </c>
      <c r="AF125" s="272">
        <f t="shared" si="54"/>
        <v>0</v>
      </c>
      <c r="AG125" s="272">
        <f t="shared" si="54"/>
        <v>0</v>
      </c>
      <c r="AH125" s="272">
        <f t="shared" si="54"/>
        <v>0</v>
      </c>
      <c r="AI125" s="272">
        <f t="shared" si="54"/>
        <v>0</v>
      </c>
      <c r="AJ125" s="272">
        <f t="shared" si="54"/>
        <v>0</v>
      </c>
      <c r="AK125" s="272">
        <f t="shared" si="54"/>
        <v>0</v>
      </c>
      <c r="AL125" s="272">
        <f t="shared" si="54"/>
        <v>0</v>
      </c>
      <c r="AM125" s="272">
        <f t="shared" si="54"/>
        <v>0</v>
      </c>
      <c r="AN125" s="272">
        <f t="shared" si="54"/>
        <v>0</v>
      </c>
      <c r="AO125" s="272">
        <f t="shared" si="54"/>
        <v>0</v>
      </c>
      <c r="AP125" s="272">
        <f t="shared" si="54"/>
        <v>0</v>
      </c>
      <c r="AQ125" s="272">
        <f t="shared" si="54"/>
        <v>0</v>
      </c>
      <c r="AR125" s="236">
        <f t="shared" si="54"/>
        <v>0</v>
      </c>
      <c r="AS125" s="228">
        <f t="shared" si="54"/>
        <v>0</v>
      </c>
      <c r="AT125" s="228">
        <f t="shared" si="54"/>
        <v>0</v>
      </c>
      <c r="AU125" s="227"/>
      <c r="AV125" s="227"/>
      <c r="AW125" s="227"/>
      <c r="AX125" s="227"/>
      <c r="AY125" s="227"/>
      <c r="AZ125" s="227"/>
      <c r="BA125" s="227"/>
      <c r="BB125" s="227"/>
      <c r="BC125" s="229"/>
      <c r="BD125" s="104"/>
      <c r="BE125" s="104"/>
      <c r="BF125" s="104"/>
      <c r="BG125" s="104"/>
      <c r="BH125" s="104"/>
      <c r="BI125" s="104"/>
      <c r="BJ125" s="223"/>
    </row>
    <row r="126" ht="12.75" customHeight="1">
      <c r="A126" s="273"/>
      <c r="B126" s="273"/>
      <c r="C126" s="274" t="s">
        <v>233</v>
      </c>
      <c r="D126" s="275">
        <f t="shared" ref="D126:T126" si="55">D128+D130</f>
        <v>0</v>
      </c>
      <c r="E126" s="275">
        <f t="shared" si="55"/>
        <v>0</v>
      </c>
      <c r="F126" s="275">
        <f t="shared" si="55"/>
        <v>0</v>
      </c>
      <c r="G126" s="275">
        <f t="shared" si="55"/>
        <v>0</v>
      </c>
      <c r="H126" s="275">
        <f t="shared" si="55"/>
        <v>0</v>
      </c>
      <c r="I126" s="275">
        <f t="shared" si="55"/>
        <v>0</v>
      </c>
      <c r="J126" s="275">
        <f t="shared" si="55"/>
        <v>0</v>
      </c>
      <c r="K126" s="275">
        <f t="shared" si="55"/>
        <v>0</v>
      </c>
      <c r="L126" s="275">
        <f t="shared" si="55"/>
        <v>0</v>
      </c>
      <c r="M126" s="275">
        <f t="shared" si="55"/>
        <v>0</v>
      </c>
      <c r="N126" s="275">
        <f t="shared" si="55"/>
        <v>0</v>
      </c>
      <c r="O126" s="275">
        <f t="shared" si="55"/>
        <v>0</v>
      </c>
      <c r="P126" s="275">
        <f t="shared" si="55"/>
        <v>0</v>
      </c>
      <c r="Q126" s="275">
        <f t="shared" si="55"/>
        <v>0</v>
      </c>
      <c r="R126" s="275">
        <f t="shared" si="55"/>
        <v>0</v>
      </c>
      <c r="S126" s="275">
        <f t="shared" si="55"/>
        <v>0</v>
      </c>
      <c r="T126" s="275">
        <f t="shared" si="55"/>
        <v>0</v>
      </c>
      <c r="U126" s="227"/>
      <c r="V126" s="227"/>
      <c r="W126" s="275">
        <f t="shared" ref="W126:AT126" si="56">W128+W130</f>
        <v>0</v>
      </c>
      <c r="X126" s="275">
        <f t="shared" si="56"/>
        <v>0</v>
      </c>
      <c r="Y126" s="275">
        <f t="shared" si="56"/>
        <v>0</v>
      </c>
      <c r="Z126" s="275">
        <f t="shared" si="56"/>
        <v>0</v>
      </c>
      <c r="AA126" s="275">
        <f t="shared" si="56"/>
        <v>0</v>
      </c>
      <c r="AB126" s="275">
        <f t="shared" si="56"/>
        <v>0</v>
      </c>
      <c r="AC126" s="275">
        <f t="shared" si="56"/>
        <v>0</v>
      </c>
      <c r="AD126" s="275">
        <f t="shared" si="56"/>
        <v>0</v>
      </c>
      <c r="AE126" s="275">
        <f t="shared" si="56"/>
        <v>0</v>
      </c>
      <c r="AF126" s="275">
        <f t="shared" si="56"/>
        <v>0</v>
      </c>
      <c r="AG126" s="275">
        <f t="shared" si="56"/>
        <v>0</v>
      </c>
      <c r="AH126" s="275">
        <f t="shared" si="56"/>
        <v>0</v>
      </c>
      <c r="AI126" s="275">
        <f t="shared" si="56"/>
        <v>0</v>
      </c>
      <c r="AJ126" s="275">
        <f t="shared" si="56"/>
        <v>0</v>
      </c>
      <c r="AK126" s="275">
        <f t="shared" si="56"/>
        <v>0</v>
      </c>
      <c r="AL126" s="275">
        <f t="shared" si="56"/>
        <v>0</v>
      </c>
      <c r="AM126" s="275">
        <f t="shared" si="56"/>
        <v>0</v>
      </c>
      <c r="AN126" s="275">
        <f t="shared" si="56"/>
        <v>0</v>
      </c>
      <c r="AO126" s="275">
        <f t="shared" si="56"/>
        <v>0</v>
      </c>
      <c r="AP126" s="275">
        <f t="shared" si="56"/>
        <v>0</v>
      </c>
      <c r="AQ126" s="275">
        <f t="shared" si="56"/>
        <v>0</v>
      </c>
      <c r="AR126" s="275">
        <f t="shared" si="56"/>
        <v>0</v>
      </c>
      <c r="AS126" s="228">
        <f t="shared" si="56"/>
        <v>0</v>
      </c>
      <c r="AT126" s="228">
        <f t="shared" si="56"/>
        <v>0</v>
      </c>
      <c r="AU126" s="227"/>
      <c r="AV126" s="227"/>
      <c r="AW126" s="227"/>
      <c r="AX126" s="227"/>
      <c r="AY126" s="227"/>
      <c r="AZ126" s="227"/>
      <c r="BA126" s="227"/>
      <c r="BB126" s="227"/>
      <c r="BC126" s="229"/>
      <c r="BD126" s="104"/>
      <c r="BE126" s="104"/>
      <c r="BF126" s="104"/>
      <c r="BG126" s="104"/>
      <c r="BH126" s="104"/>
      <c r="BI126" s="104"/>
      <c r="BJ126" s="223"/>
    </row>
    <row r="127" ht="45.75" customHeight="1">
      <c r="A127" s="254" t="str">
        <f>'[1]ТЕХНОЛОГИИЯ МАШИНОСТРОЕНИЯ'!A59</f>
        <v>#REF!</v>
      </c>
      <c r="B127" s="255" t="s">
        <v>159</v>
      </c>
      <c r="C127" s="256" t="s">
        <v>212</v>
      </c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6"/>
      <c r="U127" s="227"/>
      <c r="V127" s="22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20"/>
      <c r="AT127" s="228"/>
      <c r="AU127" s="227"/>
      <c r="AV127" s="227"/>
      <c r="AW127" s="227"/>
      <c r="AX127" s="227"/>
      <c r="AY127" s="227"/>
      <c r="AZ127" s="227"/>
      <c r="BA127" s="227"/>
      <c r="BB127" s="227"/>
      <c r="BC127" s="229"/>
      <c r="BD127" s="104"/>
      <c r="BE127" s="104"/>
      <c r="BF127" s="104"/>
      <c r="BG127" s="104"/>
      <c r="BH127" s="104"/>
      <c r="BI127" s="104"/>
      <c r="BJ127" s="223"/>
    </row>
    <row r="128" ht="12.75" customHeight="1">
      <c r="A128" s="217"/>
      <c r="B128" s="217"/>
      <c r="C128" s="218" t="s">
        <v>233</v>
      </c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18"/>
      <c r="U128" s="227"/>
      <c r="V128" s="227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  <c r="AO128" s="226"/>
      <c r="AP128" s="226"/>
      <c r="AQ128" s="226"/>
      <c r="AR128" s="226"/>
      <c r="AS128" s="220"/>
      <c r="AT128" s="228"/>
      <c r="AU128" s="227"/>
      <c r="AV128" s="227"/>
      <c r="AW128" s="227"/>
      <c r="AX128" s="227"/>
      <c r="AY128" s="227"/>
      <c r="AZ128" s="227"/>
      <c r="BA128" s="227"/>
      <c r="BB128" s="227"/>
      <c r="BC128" s="229"/>
      <c r="BD128" s="104"/>
      <c r="BE128" s="104"/>
      <c r="BF128" s="104"/>
      <c r="BG128" s="104"/>
      <c r="BH128" s="230"/>
      <c r="BI128" s="104"/>
      <c r="BJ128" s="223"/>
    </row>
    <row r="129" ht="12.75" customHeight="1">
      <c r="A129" s="254" t="s">
        <v>160</v>
      </c>
      <c r="B129" s="255" t="s">
        <v>161</v>
      </c>
      <c r="C129" s="256" t="s">
        <v>212</v>
      </c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6"/>
      <c r="U129" s="227"/>
      <c r="V129" s="22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20"/>
      <c r="AT129" s="228"/>
      <c r="AU129" s="227"/>
      <c r="AV129" s="227"/>
      <c r="AW129" s="227"/>
      <c r="AX129" s="227"/>
      <c r="AY129" s="227"/>
      <c r="AZ129" s="227"/>
      <c r="BA129" s="227"/>
      <c r="BB129" s="227"/>
      <c r="BC129" s="229"/>
      <c r="BD129" s="104"/>
      <c r="BE129" s="104"/>
      <c r="BF129" s="104"/>
      <c r="BG129" s="104"/>
      <c r="BH129" s="104"/>
      <c r="BI129" s="104"/>
      <c r="BJ129" s="223"/>
    </row>
    <row r="130" ht="12.75" customHeight="1">
      <c r="A130" s="217"/>
      <c r="B130" s="217"/>
      <c r="C130" s="218" t="s">
        <v>233</v>
      </c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18"/>
      <c r="U130" s="227"/>
      <c r="V130" s="227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0"/>
      <c r="AT130" s="228"/>
      <c r="AU130" s="227"/>
      <c r="AV130" s="227"/>
      <c r="AW130" s="227"/>
      <c r="AX130" s="227"/>
      <c r="AY130" s="227"/>
      <c r="AZ130" s="227"/>
      <c r="BA130" s="227"/>
      <c r="BB130" s="227"/>
      <c r="BC130" s="229"/>
      <c r="BD130" s="104"/>
      <c r="BE130" s="104"/>
      <c r="BF130" s="104"/>
      <c r="BG130" s="104"/>
      <c r="BH130" s="104"/>
      <c r="BI130" s="104"/>
      <c r="BJ130" s="223"/>
    </row>
    <row r="131" ht="12.75" customHeight="1">
      <c r="A131" s="263" t="s">
        <v>162</v>
      </c>
      <c r="B131" s="263" t="s">
        <v>135</v>
      </c>
      <c r="C131" s="264" t="s">
        <v>212</v>
      </c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4"/>
      <c r="U131" s="227"/>
      <c r="V131" s="227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20"/>
      <c r="AT131" s="228"/>
      <c r="AU131" s="227"/>
      <c r="AV131" s="227"/>
      <c r="AW131" s="227"/>
      <c r="AX131" s="227"/>
      <c r="AY131" s="227"/>
      <c r="AZ131" s="227"/>
      <c r="BA131" s="227"/>
      <c r="BB131" s="227"/>
      <c r="BC131" s="229"/>
      <c r="BD131" s="104"/>
      <c r="BE131" s="104"/>
      <c r="BF131" s="104"/>
      <c r="BG131" s="104"/>
      <c r="BH131" s="104"/>
      <c r="BI131" s="104"/>
      <c r="BJ131" s="223"/>
    </row>
    <row r="132" ht="12.75" customHeight="1">
      <c r="A132" s="217"/>
      <c r="B132" s="217"/>
      <c r="C132" s="218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18"/>
      <c r="U132" s="227"/>
      <c r="V132" s="227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  <c r="AO132" s="226"/>
      <c r="AP132" s="226"/>
      <c r="AQ132" s="226"/>
      <c r="AR132" s="226"/>
      <c r="AS132" s="220"/>
      <c r="AT132" s="228"/>
      <c r="AU132" s="227"/>
      <c r="AV132" s="227"/>
      <c r="AW132" s="227"/>
      <c r="AX132" s="227"/>
      <c r="AY132" s="227"/>
      <c r="AZ132" s="227"/>
      <c r="BA132" s="227"/>
      <c r="BB132" s="227"/>
      <c r="BC132" s="229"/>
      <c r="BD132" s="104"/>
      <c r="BE132" s="104"/>
      <c r="BF132" s="104"/>
      <c r="BG132" s="104"/>
      <c r="BH132" s="104"/>
      <c r="BI132" s="104"/>
      <c r="BJ132" s="223"/>
    </row>
    <row r="133" ht="12.75" customHeight="1">
      <c r="A133" s="261" t="s">
        <v>163</v>
      </c>
      <c r="B133" s="261" t="s">
        <v>137</v>
      </c>
      <c r="C133" s="233" t="s">
        <v>212</v>
      </c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33"/>
      <c r="U133" s="227"/>
      <c r="V133" s="227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20"/>
      <c r="AT133" s="228"/>
      <c r="AU133" s="227"/>
      <c r="AV133" s="227"/>
      <c r="AW133" s="227"/>
      <c r="AX133" s="227"/>
      <c r="AY133" s="227"/>
      <c r="AZ133" s="227"/>
      <c r="BA133" s="227"/>
      <c r="BB133" s="227"/>
      <c r="BC133" s="229"/>
      <c r="BD133" s="104"/>
      <c r="BE133" s="104"/>
      <c r="BF133" s="104"/>
      <c r="BG133" s="104"/>
      <c r="BH133" s="104"/>
      <c r="BI133" s="104"/>
      <c r="BJ133" s="223"/>
    </row>
    <row r="134" ht="12.75" customHeight="1">
      <c r="A134" s="217"/>
      <c r="B134" s="217"/>
      <c r="C134" s="218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18"/>
      <c r="U134" s="227"/>
      <c r="V134" s="227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226"/>
      <c r="AS134" s="220"/>
      <c r="AT134" s="228"/>
      <c r="AU134" s="227"/>
      <c r="AV134" s="227"/>
      <c r="AW134" s="227"/>
      <c r="AX134" s="227"/>
      <c r="AY134" s="227"/>
      <c r="AZ134" s="227"/>
      <c r="BA134" s="227"/>
      <c r="BB134" s="227"/>
      <c r="BC134" s="229"/>
      <c r="BD134" s="104"/>
      <c r="BE134" s="104"/>
      <c r="BF134" s="104"/>
      <c r="BG134" s="104"/>
      <c r="BH134" s="104"/>
      <c r="BI134" s="104"/>
      <c r="BJ134" s="223"/>
    </row>
    <row r="135" ht="12.75" customHeight="1">
      <c r="A135" s="250" t="s">
        <v>166</v>
      </c>
      <c r="B135" s="92" t="s">
        <v>167</v>
      </c>
      <c r="C135" s="252" t="s">
        <v>212</v>
      </c>
      <c r="D135" s="272">
        <f t="shared" ref="D135:T135" si="57">D137+D141</f>
        <v>0</v>
      </c>
      <c r="E135" s="272">
        <f t="shared" si="57"/>
        <v>0</v>
      </c>
      <c r="F135" s="272">
        <f t="shared" si="57"/>
        <v>0</v>
      </c>
      <c r="G135" s="272">
        <f t="shared" si="57"/>
        <v>0</v>
      </c>
      <c r="H135" s="272">
        <f t="shared" si="57"/>
        <v>0</v>
      </c>
      <c r="I135" s="272">
        <f t="shared" si="57"/>
        <v>0</v>
      </c>
      <c r="J135" s="272">
        <f t="shared" si="57"/>
        <v>0</v>
      </c>
      <c r="K135" s="272">
        <f t="shared" si="57"/>
        <v>0</v>
      </c>
      <c r="L135" s="272">
        <f t="shared" si="57"/>
        <v>0</v>
      </c>
      <c r="M135" s="272">
        <f t="shared" si="57"/>
        <v>0</v>
      </c>
      <c r="N135" s="272">
        <f t="shared" si="57"/>
        <v>0</v>
      </c>
      <c r="O135" s="272">
        <f t="shared" si="57"/>
        <v>0</v>
      </c>
      <c r="P135" s="272">
        <f t="shared" si="57"/>
        <v>0</v>
      </c>
      <c r="Q135" s="272">
        <f t="shared" si="57"/>
        <v>0</v>
      </c>
      <c r="R135" s="272">
        <f t="shared" si="57"/>
        <v>0</v>
      </c>
      <c r="S135" s="272">
        <f t="shared" si="57"/>
        <v>0</v>
      </c>
      <c r="T135" s="272">
        <f t="shared" si="57"/>
        <v>0</v>
      </c>
      <c r="U135" s="227"/>
      <c r="V135" s="227"/>
      <c r="W135" s="272">
        <f t="shared" ref="W135:AT135" si="58">W137+W141</f>
        <v>0</v>
      </c>
      <c r="X135" s="272">
        <f t="shared" si="58"/>
        <v>0</v>
      </c>
      <c r="Y135" s="272">
        <f t="shared" si="58"/>
        <v>0</v>
      </c>
      <c r="Z135" s="272">
        <f t="shared" si="58"/>
        <v>0</v>
      </c>
      <c r="AA135" s="272">
        <f t="shared" si="58"/>
        <v>0</v>
      </c>
      <c r="AB135" s="272">
        <f t="shared" si="58"/>
        <v>0</v>
      </c>
      <c r="AC135" s="272">
        <f t="shared" si="58"/>
        <v>0</v>
      </c>
      <c r="AD135" s="272">
        <f t="shared" si="58"/>
        <v>0</v>
      </c>
      <c r="AE135" s="272">
        <f t="shared" si="58"/>
        <v>0</v>
      </c>
      <c r="AF135" s="272">
        <f t="shared" si="58"/>
        <v>0</v>
      </c>
      <c r="AG135" s="272">
        <f t="shared" si="58"/>
        <v>0</v>
      </c>
      <c r="AH135" s="272">
        <f t="shared" si="58"/>
        <v>0</v>
      </c>
      <c r="AI135" s="272">
        <f t="shared" si="58"/>
        <v>0</v>
      </c>
      <c r="AJ135" s="272">
        <f t="shared" si="58"/>
        <v>0</v>
      </c>
      <c r="AK135" s="272">
        <f t="shared" si="58"/>
        <v>0</v>
      </c>
      <c r="AL135" s="272">
        <f t="shared" si="58"/>
        <v>0</v>
      </c>
      <c r="AM135" s="272">
        <f t="shared" si="58"/>
        <v>0</v>
      </c>
      <c r="AN135" s="272">
        <f t="shared" si="58"/>
        <v>0</v>
      </c>
      <c r="AO135" s="272">
        <f t="shared" si="58"/>
        <v>0</v>
      </c>
      <c r="AP135" s="272">
        <f t="shared" si="58"/>
        <v>0</v>
      </c>
      <c r="AQ135" s="272">
        <f t="shared" si="58"/>
        <v>0</v>
      </c>
      <c r="AR135" s="272">
        <f t="shared" si="58"/>
        <v>0</v>
      </c>
      <c r="AS135" s="272">
        <f t="shared" si="58"/>
        <v>0</v>
      </c>
      <c r="AT135" s="272">
        <f t="shared" si="58"/>
        <v>0</v>
      </c>
      <c r="AU135" s="227"/>
      <c r="AV135" s="227"/>
      <c r="AW135" s="227"/>
      <c r="AX135" s="227"/>
      <c r="AY135" s="227"/>
      <c r="AZ135" s="227"/>
      <c r="BA135" s="227"/>
      <c r="BB135" s="227"/>
      <c r="BC135" s="229"/>
      <c r="BD135" s="104"/>
      <c r="BE135" s="104"/>
      <c r="BF135" s="104"/>
      <c r="BG135" s="104"/>
      <c r="BH135" s="104"/>
      <c r="BI135" s="104"/>
      <c r="BJ135" s="223"/>
    </row>
    <row r="136" ht="12.75" customHeight="1">
      <c r="A136" s="217"/>
      <c r="B136" s="217"/>
      <c r="C136" s="218" t="s">
        <v>233</v>
      </c>
      <c r="D136" s="226" t="str">
        <f t="shared" ref="D136:T136" si="59">D138</f>
        <v/>
      </c>
      <c r="E136" s="226" t="str">
        <f t="shared" si="59"/>
        <v/>
      </c>
      <c r="F136" s="226" t="str">
        <f t="shared" si="59"/>
        <v/>
      </c>
      <c r="G136" s="226" t="str">
        <f t="shared" si="59"/>
        <v/>
      </c>
      <c r="H136" s="226" t="str">
        <f t="shared" si="59"/>
        <v/>
      </c>
      <c r="I136" s="226" t="str">
        <f t="shared" si="59"/>
        <v/>
      </c>
      <c r="J136" s="226" t="str">
        <f t="shared" si="59"/>
        <v/>
      </c>
      <c r="K136" s="226" t="str">
        <f t="shared" si="59"/>
        <v/>
      </c>
      <c r="L136" s="226" t="str">
        <f t="shared" si="59"/>
        <v/>
      </c>
      <c r="M136" s="226" t="str">
        <f t="shared" si="59"/>
        <v/>
      </c>
      <c r="N136" s="226" t="str">
        <f t="shared" si="59"/>
        <v/>
      </c>
      <c r="O136" s="226" t="str">
        <f t="shared" si="59"/>
        <v/>
      </c>
      <c r="P136" s="226" t="str">
        <f t="shared" si="59"/>
        <v/>
      </c>
      <c r="Q136" s="226" t="str">
        <f t="shared" si="59"/>
        <v/>
      </c>
      <c r="R136" s="226" t="str">
        <f t="shared" si="59"/>
        <v/>
      </c>
      <c r="S136" s="226" t="str">
        <f t="shared" si="59"/>
        <v/>
      </c>
      <c r="T136" s="226" t="str">
        <f t="shared" si="59"/>
        <v/>
      </c>
      <c r="U136" s="227"/>
      <c r="V136" s="227"/>
      <c r="W136" s="226" t="str">
        <f t="shared" ref="W136:AT136" si="60">W138</f>
        <v/>
      </c>
      <c r="X136" s="226" t="str">
        <f t="shared" si="60"/>
        <v/>
      </c>
      <c r="Y136" s="226" t="str">
        <f t="shared" si="60"/>
        <v/>
      </c>
      <c r="Z136" s="226" t="str">
        <f t="shared" si="60"/>
        <v/>
      </c>
      <c r="AA136" s="226" t="str">
        <f t="shared" si="60"/>
        <v/>
      </c>
      <c r="AB136" s="226" t="str">
        <f t="shared" si="60"/>
        <v/>
      </c>
      <c r="AC136" s="226" t="str">
        <f t="shared" si="60"/>
        <v/>
      </c>
      <c r="AD136" s="226" t="str">
        <f t="shared" si="60"/>
        <v/>
      </c>
      <c r="AE136" s="226" t="str">
        <f t="shared" si="60"/>
        <v/>
      </c>
      <c r="AF136" s="226" t="str">
        <f t="shared" si="60"/>
        <v/>
      </c>
      <c r="AG136" s="226" t="str">
        <f t="shared" si="60"/>
        <v/>
      </c>
      <c r="AH136" s="226" t="str">
        <f t="shared" si="60"/>
        <v/>
      </c>
      <c r="AI136" s="226" t="str">
        <f t="shared" si="60"/>
        <v/>
      </c>
      <c r="AJ136" s="226" t="str">
        <f t="shared" si="60"/>
        <v/>
      </c>
      <c r="AK136" s="226" t="str">
        <f t="shared" si="60"/>
        <v/>
      </c>
      <c r="AL136" s="226" t="str">
        <f t="shared" si="60"/>
        <v/>
      </c>
      <c r="AM136" s="226" t="str">
        <f t="shared" si="60"/>
        <v/>
      </c>
      <c r="AN136" s="226" t="str">
        <f t="shared" si="60"/>
        <v/>
      </c>
      <c r="AO136" s="226" t="str">
        <f t="shared" si="60"/>
        <v/>
      </c>
      <c r="AP136" s="226" t="str">
        <f t="shared" si="60"/>
        <v/>
      </c>
      <c r="AQ136" s="226" t="str">
        <f t="shared" si="60"/>
        <v/>
      </c>
      <c r="AR136" s="226" t="str">
        <f t="shared" si="60"/>
        <v/>
      </c>
      <c r="AS136" s="226" t="str">
        <f t="shared" si="60"/>
        <v/>
      </c>
      <c r="AT136" s="226" t="str">
        <f t="shared" si="60"/>
        <v/>
      </c>
      <c r="AU136" s="227"/>
      <c r="AV136" s="227"/>
      <c r="AW136" s="227"/>
      <c r="AX136" s="227"/>
      <c r="AY136" s="227"/>
      <c r="AZ136" s="227"/>
      <c r="BA136" s="227"/>
      <c r="BB136" s="227"/>
      <c r="BC136" s="229"/>
      <c r="BD136" s="104"/>
      <c r="BE136" s="104"/>
      <c r="BF136" s="104"/>
      <c r="BG136" s="104"/>
      <c r="BH136" s="104"/>
      <c r="BI136" s="104"/>
      <c r="BJ136" s="223"/>
    </row>
    <row r="137" ht="12.75" customHeight="1">
      <c r="A137" s="254" t="s">
        <v>168</v>
      </c>
      <c r="B137" s="255" t="s">
        <v>169</v>
      </c>
      <c r="C137" s="256" t="s">
        <v>212</v>
      </c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6"/>
      <c r="U137" s="227"/>
      <c r="V137" s="22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57"/>
      <c r="AJ137" s="257"/>
      <c r="AK137" s="257"/>
      <c r="AL137" s="257"/>
      <c r="AM137" s="257"/>
      <c r="AN137" s="257"/>
      <c r="AO137" s="257"/>
      <c r="AP137" s="257"/>
      <c r="AQ137" s="257"/>
      <c r="AR137" s="257"/>
      <c r="AS137" s="220"/>
      <c r="AT137" s="228"/>
      <c r="AU137" s="227"/>
      <c r="AV137" s="227"/>
      <c r="AW137" s="227"/>
      <c r="AX137" s="227"/>
      <c r="AY137" s="227"/>
      <c r="AZ137" s="227"/>
      <c r="BA137" s="227"/>
      <c r="BB137" s="227"/>
      <c r="BC137" s="229"/>
      <c r="BD137" s="104"/>
      <c r="BE137" s="104"/>
      <c r="BF137" s="104"/>
      <c r="BG137" s="104"/>
      <c r="BH137" s="104"/>
      <c r="BI137" s="104"/>
      <c r="BJ137" s="223"/>
    </row>
    <row r="138" ht="12.75" customHeight="1">
      <c r="A138" s="217"/>
      <c r="B138" s="217"/>
      <c r="C138" s="218" t="s">
        <v>233</v>
      </c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18"/>
      <c r="U138" s="227"/>
      <c r="V138" s="227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  <c r="AO138" s="226"/>
      <c r="AP138" s="226"/>
      <c r="AQ138" s="226"/>
      <c r="AR138" s="226"/>
      <c r="AS138" s="220"/>
      <c r="AT138" s="228"/>
      <c r="AU138" s="227"/>
      <c r="AV138" s="227"/>
      <c r="AW138" s="227"/>
      <c r="AX138" s="227"/>
      <c r="AY138" s="227"/>
      <c r="AZ138" s="227"/>
      <c r="BA138" s="227"/>
      <c r="BB138" s="227"/>
      <c r="BC138" s="229"/>
      <c r="BD138" s="104"/>
      <c r="BE138" s="104"/>
      <c r="BF138" s="104"/>
      <c r="BG138" s="104"/>
      <c r="BH138" s="104"/>
      <c r="BI138" s="104"/>
      <c r="BJ138" s="223"/>
    </row>
    <row r="139" ht="12.75" customHeight="1">
      <c r="A139" s="263" t="s">
        <v>170</v>
      </c>
      <c r="B139" s="263" t="s">
        <v>135</v>
      </c>
      <c r="C139" s="264" t="s">
        <v>212</v>
      </c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4"/>
      <c r="U139" s="227"/>
      <c r="V139" s="227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20"/>
      <c r="AT139" s="228"/>
      <c r="AU139" s="227"/>
      <c r="AV139" s="227"/>
      <c r="AW139" s="227"/>
      <c r="AX139" s="227"/>
      <c r="AY139" s="227"/>
      <c r="AZ139" s="227"/>
      <c r="BA139" s="227"/>
      <c r="BB139" s="227"/>
      <c r="BC139" s="229"/>
      <c r="BD139" s="104"/>
      <c r="BE139" s="104"/>
      <c r="BF139" s="104"/>
      <c r="BG139" s="104"/>
      <c r="BH139" s="104"/>
      <c r="BI139" s="104"/>
      <c r="BJ139" s="223"/>
    </row>
    <row r="140" ht="12.75" customHeight="1">
      <c r="A140" s="217"/>
      <c r="B140" s="217"/>
      <c r="C140" s="218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18"/>
      <c r="U140" s="227"/>
      <c r="V140" s="227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  <c r="AO140" s="226"/>
      <c r="AP140" s="226"/>
      <c r="AQ140" s="226"/>
      <c r="AR140" s="226"/>
      <c r="AS140" s="220"/>
      <c r="AT140" s="228"/>
      <c r="AU140" s="227"/>
      <c r="AV140" s="227"/>
      <c r="AW140" s="227"/>
      <c r="AX140" s="227"/>
      <c r="AY140" s="227"/>
      <c r="AZ140" s="227"/>
      <c r="BA140" s="227"/>
      <c r="BB140" s="227"/>
      <c r="BC140" s="229"/>
      <c r="BD140" s="104"/>
      <c r="BE140" s="104"/>
      <c r="BF140" s="104"/>
      <c r="BG140" s="104"/>
      <c r="BH140" s="104"/>
      <c r="BI140" s="104"/>
      <c r="BJ140" s="223"/>
    </row>
    <row r="141" ht="12.75" customHeight="1">
      <c r="A141" s="261" t="s">
        <v>172</v>
      </c>
      <c r="B141" s="261" t="s">
        <v>137</v>
      </c>
      <c r="C141" s="233" t="s">
        <v>212</v>
      </c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33"/>
      <c r="U141" s="227"/>
      <c r="V141" s="227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20"/>
      <c r="AT141" s="228"/>
      <c r="AU141" s="227"/>
      <c r="AV141" s="227"/>
      <c r="AW141" s="227"/>
      <c r="AX141" s="227"/>
      <c r="AY141" s="227"/>
      <c r="AZ141" s="227"/>
      <c r="BA141" s="227"/>
      <c r="BB141" s="227"/>
      <c r="BC141" s="229"/>
      <c r="BD141" s="104"/>
      <c r="BE141" s="104"/>
      <c r="BF141" s="104"/>
      <c r="BG141" s="104"/>
      <c r="BH141" s="104"/>
      <c r="BI141" s="104"/>
      <c r="BJ141" s="223"/>
    </row>
    <row r="142" ht="12.75" customHeight="1">
      <c r="A142" s="217"/>
      <c r="B142" s="217"/>
      <c r="C142" s="218" t="s">
        <v>233</v>
      </c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18"/>
      <c r="U142" s="227"/>
      <c r="V142" s="227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0"/>
      <c r="AT142" s="228"/>
      <c r="AU142" s="227"/>
      <c r="AV142" s="227"/>
      <c r="AW142" s="227"/>
      <c r="AX142" s="227"/>
      <c r="AY142" s="227"/>
      <c r="AZ142" s="227"/>
      <c r="BA142" s="227"/>
      <c r="BB142" s="227"/>
      <c r="BC142" s="229"/>
      <c r="BD142" s="104"/>
      <c r="BE142" s="104"/>
      <c r="BF142" s="104"/>
      <c r="BG142" s="104"/>
      <c r="BH142" s="104"/>
      <c r="BI142" s="104"/>
      <c r="BJ142" s="223"/>
    </row>
    <row r="143" ht="12.75" customHeight="1">
      <c r="A143" s="217"/>
      <c r="B143" s="217" t="s">
        <v>240</v>
      </c>
      <c r="C143" s="27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18"/>
      <c r="U143" s="227"/>
      <c r="V143" s="227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  <c r="AO143" s="226"/>
      <c r="AP143" s="226"/>
      <c r="AQ143" s="226"/>
      <c r="AR143" s="226"/>
      <c r="AS143" s="220"/>
      <c r="AT143" s="228"/>
      <c r="AU143" s="227"/>
      <c r="AV143" s="227"/>
      <c r="AW143" s="227"/>
      <c r="AX143" s="227"/>
      <c r="AY143" s="227"/>
      <c r="AZ143" s="227"/>
      <c r="BA143" s="227"/>
      <c r="BB143" s="227"/>
      <c r="BC143" s="229"/>
      <c r="BD143" s="104"/>
      <c r="BE143" s="104"/>
      <c r="BF143" s="104"/>
      <c r="BG143" s="104"/>
      <c r="BH143" s="104"/>
      <c r="BI143" s="104"/>
      <c r="BJ143" s="223"/>
    </row>
    <row r="144" ht="12.75" customHeight="1">
      <c r="A144" s="217"/>
      <c r="B144" s="217" t="s">
        <v>174</v>
      </c>
      <c r="C144" s="27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18"/>
      <c r="U144" s="227"/>
      <c r="V144" s="227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226"/>
      <c r="AS144" s="220"/>
      <c r="AT144" s="228"/>
      <c r="AU144" s="227"/>
      <c r="AV144" s="227"/>
      <c r="AW144" s="227"/>
      <c r="AX144" s="227"/>
      <c r="AY144" s="227"/>
      <c r="AZ144" s="227"/>
      <c r="BA144" s="227"/>
      <c r="BB144" s="227"/>
      <c r="BC144" s="229"/>
      <c r="BD144" s="104"/>
      <c r="BE144" s="104"/>
      <c r="BF144" s="104"/>
      <c r="BG144" s="104"/>
      <c r="BH144" s="104"/>
      <c r="BI144" s="104"/>
      <c r="BJ144" s="223"/>
    </row>
    <row r="145" ht="12.75" customHeight="1">
      <c r="A145" s="277" t="s">
        <v>241</v>
      </c>
      <c r="B145" s="6"/>
      <c r="C145" s="7"/>
      <c r="D145" s="278">
        <f t="shared" ref="D145:T145" si="61">D7+D33+D43+D55+D61</f>
        <v>36</v>
      </c>
      <c r="E145" s="278">
        <f t="shared" si="61"/>
        <v>36</v>
      </c>
      <c r="F145" s="278">
        <f t="shared" si="61"/>
        <v>36</v>
      </c>
      <c r="G145" s="278">
        <f t="shared" si="61"/>
        <v>36</v>
      </c>
      <c r="H145" s="278">
        <f t="shared" si="61"/>
        <v>36</v>
      </c>
      <c r="I145" s="278">
        <f t="shared" si="61"/>
        <v>36</v>
      </c>
      <c r="J145" s="278">
        <f t="shared" si="61"/>
        <v>36</v>
      </c>
      <c r="K145" s="278">
        <f t="shared" si="61"/>
        <v>36</v>
      </c>
      <c r="L145" s="278">
        <f t="shared" si="61"/>
        <v>36</v>
      </c>
      <c r="M145" s="278">
        <f t="shared" si="61"/>
        <v>36</v>
      </c>
      <c r="N145" s="278">
        <f t="shared" si="61"/>
        <v>36</v>
      </c>
      <c r="O145" s="278">
        <f t="shared" si="61"/>
        <v>36</v>
      </c>
      <c r="P145" s="278">
        <f t="shared" si="61"/>
        <v>36</v>
      </c>
      <c r="Q145" s="278">
        <f t="shared" si="61"/>
        <v>36</v>
      </c>
      <c r="R145" s="278">
        <f t="shared" si="61"/>
        <v>36</v>
      </c>
      <c r="S145" s="278">
        <f t="shared" si="61"/>
        <v>36</v>
      </c>
      <c r="T145" s="278">
        <f t="shared" si="61"/>
        <v>36</v>
      </c>
      <c r="U145" s="227"/>
      <c r="V145" s="227"/>
      <c r="W145" s="278">
        <f t="shared" ref="W145:AR145" si="62">W7+W33+W43+W55+W61</f>
        <v>36</v>
      </c>
      <c r="X145" s="278">
        <f t="shared" si="62"/>
        <v>36</v>
      </c>
      <c r="Y145" s="278">
        <f t="shared" si="62"/>
        <v>36</v>
      </c>
      <c r="Z145" s="278">
        <f t="shared" si="62"/>
        <v>36</v>
      </c>
      <c r="AA145" s="278">
        <f t="shared" si="62"/>
        <v>36</v>
      </c>
      <c r="AB145" s="278">
        <f t="shared" si="62"/>
        <v>36</v>
      </c>
      <c r="AC145" s="278">
        <f t="shared" si="62"/>
        <v>36</v>
      </c>
      <c r="AD145" s="278">
        <f t="shared" si="62"/>
        <v>36</v>
      </c>
      <c r="AE145" s="278">
        <f t="shared" si="62"/>
        <v>36</v>
      </c>
      <c r="AF145" s="278">
        <f t="shared" si="62"/>
        <v>36</v>
      </c>
      <c r="AG145" s="278">
        <f t="shared" si="62"/>
        <v>36</v>
      </c>
      <c r="AH145" s="278">
        <f t="shared" si="62"/>
        <v>36</v>
      </c>
      <c r="AI145" s="278">
        <f t="shared" si="62"/>
        <v>36</v>
      </c>
      <c r="AJ145" s="278">
        <f t="shared" si="62"/>
        <v>36</v>
      </c>
      <c r="AK145" s="278">
        <f t="shared" si="62"/>
        <v>36</v>
      </c>
      <c r="AL145" s="278">
        <f t="shared" si="62"/>
        <v>36</v>
      </c>
      <c r="AM145" s="278">
        <f t="shared" si="62"/>
        <v>36</v>
      </c>
      <c r="AN145" s="278">
        <f t="shared" si="62"/>
        <v>36</v>
      </c>
      <c r="AO145" s="278">
        <f t="shared" si="62"/>
        <v>36</v>
      </c>
      <c r="AP145" s="278">
        <f t="shared" si="62"/>
        <v>36</v>
      </c>
      <c r="AQ145" s="278">
        <f t="shared" si="62"/>
        <v>36</v>
      </c>
      <c r="AR145" s="278">
        <f t="shared" si="62"/>
        <v>36</v>
      </c>
      <c r="AS145" s="279">
        <v>36.0</v>
      </c>
      <c r="AT145" s="279">
        <v>36.0</v>
      </c>
      <c r="AU145" s="280"/>
      <c r="AV145" s="280"/>
      <c r="AW145" s="280"/>
      <c r="AX145" s="280"/>
      <c r="AY145" s="280"/>
      <c r="AZ145" s="280"/>
      <c r="BA145" s="280"/>
      <c r="BB145" s="280"/>
      <c r="BC145" s="281"/>
      <c r="BD145" s="104"/>
      <c r="BE145" s="104"/>
      <c r="BF145" s="104"/>
      <c r="BG145" s="104"/>
      <c r="BH145" s="104"/>
      <c r="BI145" s="104"/>
      <c r="BJ145" s="104"/>
    </row>
    <row r="146" ht="12.75" customHeight="1">
      <c r="A146" s="277" t="s">
        <v>242</v>
      </c>
      <c r="B146" s="6"/>
      <c r="C146" s="7"/>
      <c r="D146" s="278">
        <f t="shared" ref="D146:T146" si="63">D8+D34+D44+D56+D62</f>
        <v>0</v>
      </c>
      <c r="E146" s="278">
        <f t="shared" si="63"/>
        <v>0</v>
      </c>
      <c r="F146" s="278">
        <f t="shared" si="63"/>
        <v>0</v>
      </c>
      <c r="G146" s="278">
        <f t="shared" si="63"/>
        <v>0</v>
      </c>
      <c r="H146" s="278">
        <f t="shared" si="63"/>
        <v>0</v>
      </c>
      <c r="I146" s="278">
        <f t="shared" si="63"/>
        <v>0</v>
      </c>
      <c r="J146" s="278">
        <f t="shared" si="63"/>
        <v>0</v>
      </c>
      <c r="K146" s="278">
        <f t="shared" si="63"/>
        <v>0</v>
      </c>
      <c r="L146" s="278">
        <f t="shared" si="63"/>
        <v>0</v>
      </c>
      <c r="M146" s="278">
        <f t="shared" si="63"/>
        <v>0</v>
      </c>
      <c r="N146" s="278">
        <f t="shared" si="63"/>
        <v>0</v>
      </c>
      <c r="O146" s="278">
        <f t="shared" si="63"/>
        <v>0</v>
      </c>
      <c r="P146" s="278">
        <f t="shared" si="63"/>
        <v>0</v>
      </c>
      <c r="Q146" s="278">
        <f t="shared" si="63"/>
        <v>0</v>
      </c>
      <c r="R146" s="278">
        <f t="shared" si="63"/>
        <v>0</v>
      </c>
      <c r="S146" s="278">
        <f t="shared" si="63"/>
        <v>0</v>
      </c>
      <c r="T146" s="278">
        <f t="shared" si="63"/>
        <v>0</v>
      </c>
      <c r="U146" s="227"/>
      <c r="V146" s="227"/>
      <c r="W146" s="278">
        <f t="shared" ref="W146:AT146" si="64">W8+W34+W44+W56+W62</f>
        <v>0</v>
      </c>
      <c r="X146" s="278">
        <f t="shared" si="64"/>
        <v>0</v>
      </c>
      <c r="Y146" s="278">
        <f t="shared" si="64"/>
        <v>0</v>
      </c>
      <c r="Z146" s="278">
        <f t="shared" si="64"/>
        <v>0</v>
      </c>
      <c r="AA146" s="278">
        <f t="shared" si="64"/>
        <v>0</v>
      </c>
      <c r="AB146" s="278">
        <f t="shared" si="64"/>
        <v>0</v>
      </c>
      <c r="AC146" s="278">
        <f t="shared" si="64"/>
        <v>0</v>
      </c>
      <c r="AD146" s="278">
        <f t="shared" si="64"/>
        <v>0</v>
      </c>
      <c r="AE146" s="278">
        <f t="shared" si="64"/>
        <v>0</v>
      </c>
      <c r="AF146" s="278">
        <f t="shared" si="64"/>
        <v>0</v>
      </c>
      <c r="AG146" s="278">
        <f t="shared" si="64"/>
        <v>0</v>
      </c>
      <c r="AH146" s="278">
        <f t="shared" si="64"/>
        <v>0</v>
      </c>
      <c r="AI146" s="278">
        <f t="shared" si="64"/>
        <v>0</v>
      </c>
      <c r="AJ146" s="278">
        <f t="shared" si="64"/>
        <v>0</v>
      </c>
      <c r="AK146" s="278">
        <f t="shared" si="64"/>
        <v>0</v>
      </c>
      <c r="AL146" s="278">
        <f t="shared" si="64"/>
        <v>0</v>
      </c>
      <c r="AM146" s="278">
        <f t="shared" si="64"/>
        <v>0</v>
      </c>
      <c r="AN146" s="278">
        <f t="shared" si="64"/>
        <v>0</v>
      </c>
      <c r="AO146" s="278">
        <f t="shared" si="64"/>
        <v>0</v>
      </c>
      <c r="AP146" s="278">
        <f t="shared" si="64"/>
        <v>0</v>
      </c>
      <c r="AQ146" s="278">
        <f t="shared" si="64"/>
        <v>0</v>
      </c>
      <c r="AR146" s="278">
        <f t="shared" si="64"/>
        <v>0</v>
      </c>
      <c r="AS146" s="279">
        <f t="shared" si="64"/>
        <v>0</v>
      </c>
      <c r="AT146" s="279">
        <f t="shared" si="64"/>
        <v>0</v>
      </c>
      <c r="AU146" s="280"/>
      <c r="AV146" s="280"/>
      <c r="AW146" s="280"/>
      <c r="AX146" s="280"/>
      <c r="AY146" s="280"/>
      <c r="AZ146" s="280"/>
      <c r="BA146" s="280"/>
      <c r="BB146" s="280"/>
      <c r="BC146" s="281"/>
      <c r="BD146" s="104"/>
      <c r="BE146" s="104"/>
      <c r="BF146" s="104"/>
      <c r="BG146" s="104"/>
      <c r="BH146" s="104"/>
      <c r="BI146" s="104"/>
      <c r="BJ146" s="104"/>
    </row>
    <row r="147" ht="12.75" customHeight="1">
      <c r="A147" s="277" t="s">
        <v>243</v>
      </c>
      <c r="B147" s="6"/>
      <c r="C147" s="7"/>
      <c r="D147" s="278">
        <f t="shared" ref="D147:T147" si="65">SUM(D145:D146)</f>
        <v>36</v>
      </c>
      <c r="E147" s="278">
        <f t="shared" si="65"/>
        <v>36</v>
      </c>
      <c r="F147" s="278">
        <f t="shared" si="65"/>
        <v>36</v>
      </c>
      <c r="G147" s="278">
        <f t="shared" si="65"/>
        <v>36</v>
      </c>
      <c r="H147" s="278">
        <f t="shared" si="65"/>
        <v>36</v>
      </c>
      <c r="I147" s="278">
        <f t="shared" si="65"/>
        <v>36</v>
      </c>
      <c r="J147" s="278">
        <f t="shared" si="65"/>
        <v>36</v>
      </c>
      <c r="K147" s="278">
        <f t="shared" si="65"/>
        <v>36</v>
      </c>
      <c r="L147" s="278">
        <f t="shared" si="65"/>
        <v>36</v>
      </c>
      <c r="M147" s="278">
        <f t="shared" si="65"/>
        <v>36</v>
      </c>
      <c r="N147" s="278">
        <f t="shared" si="65"/>
        <v>36</v>
      </c>
      <c r="O147" s="278">
        <f t="shared" si="65"/>
        <v>36</v>
      </c>
      <c r="P147" s="278">
        <f t="shared" si="65"/>
        <v>36</v>
      </c>
      <c r="Q147" s="278">
        <f t="shared" si="65"/>
        <v>36</v>
      </c>
      <c r="R147" s="278">
        <f t="shared" si="65"/>
        <v>36</v>
      </c>
      <c r="S147" s="278">
        <f t="shared" si="65"/>
        <v>36</v>
      </c>
      <c r="T147" s="278">
        <f t="shared" si="65"/>
        <v>36</v>
      </c>
      <c r="U147" s="227"/>
      <c r="V147" s="227"/>
      <c r="W147" s="278">
        <f t="shared" ref="W147:AT147" si="66">SUM(W145:W146)</f>
        <v>36</v>
      </c>
      <c r="X147" s="278">
        <f t="shared" si="66"/>
        <v>36</v>
      </c>
      <c r="Y147" s="278">
        <f t="shared" si="66"/>
        <v>36</v>
      </c>
      <c r="Z147" s="278">
        <f t="shared" si="66"/>
        <v>36</v>
      </c>
      <c r="AA147" s="278">
        <f t="shared" si="66"/>
        <v>36</v>
      </c>
      <c r="AB147" s="278">
        <f t="shared" si="66"/>
        <v>36</v>
      </c>
      <c r="AC147" s="278">
        <f t="shared" si="66"/>
        <v>36</v>
      </c>
      <c r="AD147" s="278">
        <f t="shared" si="66"/>
        <v>36</v>
      </c>
      <c r="AE147" s="278">
        <f t="shared" si="66"/>
        <v>36</v>
      </c>
      <c r="AF147" s="278">
        <f t="shared" si="66"/>
        <v>36</v>
      </c>
      <c r="AG147" s="278">
        <f t="shared" si="66"/>
        <v>36</v>
      </c>
      <c r="AH147" s="278">
        <f t="shared" si="66"/>
        <v>36</v>
      </c>
      <c r="AI147" s="278">
        <f t="shared" si="66"/>
        <v>36</v>
      </c>
      <c r="AJ147" s="278">
        <f t="shared" si="66"/>
        <v>36</v>
      </c>
      <c r="AK147" s="278">
        <f t="shared" si="66"/>
        <v>36</v>
      </c>
      <c r="AL147" s="278">
        <f t="shared" si="66"/>
        <v>36</v>
      </c>
      <c r="AM147" s="278">
        <f t="shared" si="66"/>
        <v>36</v>
      </c>
      <c r="AN147" s="278">
        <f t="shared" si="66"/>
        <v>36</v>
      </c>
      <c r="AO147" s="278">
        <f t="shared" si="66"/>
        <v>36</v>
      </c>
      <c r="AP147" s="278">
        <f t="shared" si="66"/>
        <v>36</v>
      </c>
      <c r="AQ147" s="278">
        <f t="shared" si="66"/>
        <v>36</v>
      </c>
      <c r="AR147" s="278">
        <f t="shared" si="66"/>
        <v>36</v>
      </c>
      <c r="AS147" s="279">
        <f t="shared" si="66"/>
        <v>36</v>
      </c>
      <c r="AT147" s="279">
        <f t="shared" si="66"/>
        <v>36</v>
      </c>
      <c r="AU147" s="280"/>
      <c r="AV147" s="280"/>
      <c r="AW147" s="280"/>
      <c r="AX147" s="280"/>
      <c r="AY147" s="280"/>
      <c r="AZ147" s="280"/>
      <c r="BA147" s="280"/>
      <c r="BB147" s="280"/>
      <c r="BC147" s="281"/>
      <c r="BD147" s="104"/>
      <c r="BE147" s="104"/>
      <c r="BF147" s="104"/>
      <c r="BG147" s="104"/>
      <c r="BH147" s="104"/>
      <c r="BI147" s="104"/>
      <c r="BJ147" s="104"/>
    </row>
    <row r="148" ht="12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</row>
    <row r="149" ht="12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</row>
    <row r="150" ht="12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</row>
    <row r="151" ht="12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</row>
    <row r="152" ht="12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</row>
    <row r="153" ht="12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</row>
    <row r="154" ht="12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</row>
    <row r="155" ht="12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</row>
    <row r="156" ht="12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</row>
    <row r="157" ht="12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</row>
    <row r="158" ht="12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</row>
    <row r="159" ht="12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</row>
    <row r="160" ht="12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</row>
    <row r="161" ht="12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</row>
    <row r="162" ht="12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</row>
    <row r="163" ht="12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</row>
    <row r="164" ht="12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</row>
    <row r="165" ht="12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</row>
    <row r="166" ht="12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</row>
    <row r="167" ht="12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</row>
    <row r="168" ht="12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</row>
    <row r="169" ht="12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</row>
    <row r="170" ht="12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</row>
    <row r="171" ht="12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</row>
    <row r="172" ht="12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</row>
    <row r="173" ht="12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</row>
    <row r="174" ht="12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</row>
    <row r="175" ht="12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</row>
    <row r="176" ht="12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</row>
    <row r="177" ht="12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</row>
    <row r="178" ht="12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</row>
    <row r="179" ht="12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</row>
    <row r="180" ht="12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</row>
    <row r="181" ht="12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</row>
    <row r="182" ht="12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</row>
    <row r="183" ht="12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</row>
    <row r="184" ht="12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</row>
    <row r="185" ht="12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</row>
    <row r="186" ht="12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</row>
    <row r="187" ht="12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</row>
    <row r="188" ht="12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</row>
    <row r="189" ht="12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</row>
    <row r="190" ht="12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</row>
    <row r="191" ht="12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</row>
    <row r="192" ht="12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</row>
    <row r="193" ht="12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</row>
    <row r="194" ht="12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</row>
    <row r="195" ht="12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</row>
    <row r="196" ht="12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</row>
    <row r="197" ht="12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</row>
    <row r="198" ht="12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</row>
    <row r="199" ht="12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</row>
    <row r="200" ht="12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</row>
    <row r="201" ht="12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</row>
    <row r="202" ht="12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</row>
    <row r="203" ht="12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</row>
    <row r="204" ht="12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</row>
    <row r="205" ht="12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</row>
    <row r="206" ht="12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</row>
    <row r="207" ht="12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</row>
    <row r="208" ht="12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</row>
    <row r="209" ht="12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</row>
    <row r="210" ht="12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</row>
    <row r="211" ht="12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</row>
    <row r="212" ht="12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</row>
    <row r="213" ht="12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</row>
    <row r="214" ht="12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</row>
    <row r="215" ht="12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</row>
    <row r="216" ht="12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</row>
    <row r="217" ht="12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</row>
    <row r="218" ht="12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</row>
    <row r="219" ht="12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</row>
    <row r="220" ht="12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</row>
    <row r="221" ht="12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</row>
    <row r="222" ht="12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</row>
    <row r="223" ht="12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</row>
    <row r="224" ht="12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</row>
    <row r="225" ht="12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</row>
    <row r="226" ht="12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</row>
    <row r="227" ht="12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</row>
    <row r="228" ht="12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</row>
    <row r="229" ht="12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</row>
    <row r="230" ht="12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</row>
    <row r="231" ht="12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</row>
    <row r="232" ht="12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</row>
    <row r="233" ht="12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</row>
    <row r="234" ht="12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</row>
    <row r="235" ht="12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</row>
    <row r="236" ht="12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</row>
    <row r="237" ht="12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</row>
    <row r="238" ht="12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</row>
    <row r="239" ht="12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</row>
    <row r="240" ht="12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</row>
    <row r="241" ht="12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</row>
    <row r="242" ht="12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</row>
    <row r="243" ht="12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</row>
    <row r="244" ht="12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</row>
    <row r="245" ht="12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</row>
    <row r="246" ht="12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</row>
    <row r="247" ht="12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</row>
    <row r="248" ht="12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</row>
    <row r="249" ht="12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</row>
    <row r="250" ht="12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</row>
    <row r="251" ht="12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</row>
    <row r="252" ht="12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</row>
    <row r="253" ht="12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</row>
    <row r="254" ht="12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</row>
    <row r="255" ht="12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</row>
    <row r="256" ht="12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</row>
    <row r="257" ht="12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</row>
    <row r="258" ht="12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</row>
    <row r="259" ht="12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</row>
    <row r="260" ht="12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</row>
    <row r="261" ht="12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</row>
    <row r="262" ht="12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</row>
    <row r="263" ht="12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</row>
    <row r="264" ht="12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</row>
    <row r="265" ht="12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</row>
    <row r="266" ht="12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</row>
    <row r="267" ht="12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</row>
    <row r="268" ht="12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</row>
    <row r="269" ht="12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</row>
    <row r="270" ht="12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</row>
    <row r="271" ht="12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</row>
    <row r="272" ht="12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</row>
    <row r="273" ht="12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</row>
    <row r="274" ht="12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</row>
    <row r="275" ht="12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</row>
    <row r="276" ht="12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</row>
    <row r="277" ht="12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</row>
    <row r="278" ht="12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</row>
    <row r="279" ht="12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</row>
    <row r="280" ht="12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</row>
    <row r="281" ht="12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</row>
    <row r="282" ht="12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</row>
    <row r="283" ht="12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</row>
    <row r="284" ht="12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</row>
    <row r="285" ht="12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</row>
    <row r="286" ht="12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</row>
    <row r="287" ht="12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</row>
    <row r="288" ht="12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</row>
    <row r="289" ht="12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</row>
    <row r="290" ht="12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</row>
    <row r="291" ht="12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</row>
    <row r="292" ht="12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</row>
    <row r="293" ht="12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</row>
    <row r="294" ht="12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</row>
    <row r="295" ht="12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</row>
    <row r="296" ht="12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</row>
    <row r="297" ht="12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</row>
    <row r="298" ht="12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</row>
    <row r="299" ht="12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</row>
    <row r="300" ht="12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</row>
    <row r="301" ht="12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</row>
    <row r="302" ht="12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</row>
    <row r="303" ht="12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</row>
    <row r="304" ht="12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</row>
    <row r="305" ht="12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</row>
    <row r="306" ht="12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</row>
    <row r="307" ht="12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</row>
    <row r="308" ht="12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</row>
    <row r="309" ht="12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</row>
    <row r="310" ht="12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</row>
    <row r="311" ht="12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</row>
    <row r="312" ht="12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</row>
    <row r="313" ht="12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</row>
    <row r="314" ht="12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</row>
    <row r="315" ht="12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</row>
    <row r="316" ht="12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</row>
    <row r="317" ht="12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</row>
    <row r="318" ht="12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</row>
    <row r="319" ht="12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</row>
    <row r="320" ht="12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</row>
    <row r="321" ht="12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</row>
    <row r="322" ht="12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</row>
    <row r="323" ht="12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</row>
    <row r="324" ht="12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</row>
    <row r="325" ht="12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</row>
    <row r="326" ht="12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</row>
    <row r="327" ht="12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</row>
    <row r="328" ht="12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</row>
    <row r="329" ht="12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</row>
    <row r="330" ht="12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</row>
    <row r="331" ht="12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</row>
    <row r="332" ht="12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</row>
    <row r="333" ht="12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</row>
    <row r="334" ht="12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</row>
    <row r="335" ht="12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</row>
    <row r="336" ht="12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</row>
    <row r="337" ht="12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</row>
    <row r="338" ht="12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</row>
    <row r="339" ht="12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</row>
    <row r="340" ht="12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</row>
    <row r="341" ht="12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</row>
    <row r="342" ht="12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</row>
    <row r="343" ht="12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</row>
    <row r="344" ht="12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</row>
    <row r="345" ht="12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</row>
    <row r="346" ht="12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</row>
    <row r="347" ht="12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</row>
    <row r="348" ht="12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</row>
    <row r="349" ht="12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</row>
    <row r="350" ht="12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</row>
    <row r="351" ht="12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</row>
    <row r="352" ht="12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</row>
    <row r="353" ht="12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</row>
    <row r="354" ht="12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</row>
    <row r="355" ht="12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</row>
    <row r="356" ht="12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</row>
    <row r="357" ht="12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</row>
    <row r="358" ht="12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</row>
    <row r="359" ht="12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</row>
    <row r="360" ht="12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</row>
    <row r="361" ht="12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</row>
    <row r="362" ht="12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</row>
    <row r="363" ht="12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</row>
    <row r="364" ht="12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</row>
    <row r="365" ht="12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</row>
    <row r="366" ht="12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</row>
    <row r="367" ht="12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</row>
    <row r="368" ht="12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</row>
    <row r="369" ht="12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</row>
    <row r="370" ht="12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</row>
    <row r="371" ht="12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</row>
    <row r="372" ht="12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</row>
    <row r="373" ht="12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</row>
    <row r="374" ht="12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</row>
    <row r="375" ht="12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</row>
    <row r="376" ht="12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</row>
    <row r="377" ht="12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</row>
    <row r="378" ht="12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</row>
    <row r="379" ht="12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</row>
    <row r="380" ht="12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</row>
    <row r="381" ht="12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</row>
    <row r="382" ht="12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</row>
    <row r="383" ht="12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</row>
    <row r="384" ht="12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</row>
    <row r="385" ht="12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</row>
    <row r="386" ht="12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</row>
    <row r="387" ht="12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</row>
    <row r="388" ht="12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</row>
    <row r="389" ht="12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</row>
    <row r="390" ht="12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</row>
    <row r="391" ht="12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</row>
    <row r="392" ht="12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</row>
    <row r="393" ht="12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</row>
    <row r="394" ht="12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</row>
    <row r="395" ht="12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</row>
    <row r="396" ht="12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</row>
    <row r="397" ht="12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</row>
    <row r="398" ht="12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</row>
    <row r="399" ht="12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</row>
    <row r="400" ht="12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</row>
    <row r="401" ht="12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</row>
    <row r="402" ht="12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</row>
    <row r="403" ht="12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</row>
    <row r="404" ht="12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</row>
    <row r="405" ht="12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</row>
    <row r="406" ht="12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</row>
    <row r="407" ht="12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</row>
    <row r="408" ht="12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</row>
    <row r="409" ht="12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</row>
    <row r="410" ht="12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</row>
    <row r="411" ht="12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</row>
    <row r="412" ht="12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</row>
    <row r="413" ht="12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</row>
    <row r="414" ht="12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</row>
    <row r="415" ht="12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</row>
    <row r="416" ht="12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</row>
    <row r="417" ht="12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</row>
    <row r="418" ht="12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</row>
    <row r="419" ht="12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</row>
    <row r="420" ht="12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</row>
    <row r="421" ht="12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</row>
    <row r="422" ht="12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</row>
    <row r="423" ht="12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</row>
    <row r="424" ht="12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</row>
    <row r="425" ht="12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</row>
    <row r="426" ht="12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</row>
    <row r="427" ht="12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</row>
    <row r="428" ht="12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</row>
    <row r="429" ht="12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</row>
    <row r="430" ht="12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</row>
    <row r="431" ht="12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</row>
    <row r="432" ht="12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</row>
    <row r="433" ht="12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</row>
    <row r="434" ht="12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</row>
    <row r="435" ht="12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</row>
    <row r="436" ht="12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</row>
    <row r="437" ht="12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</row>
    <row r="438" ht="12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</row>
    <row r="439" ht="12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</row>
    <row r="440" ht="12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</row>
    <row r="441" ht="12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</row>
    <row r="442" ht="12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</row>
    <row r="443" ht="12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</row>
    <row r="444" ht="12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</row>
    <row r="445" ht="12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</row>
    <row r="446" ht="12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</row>
    <row r="447" ht="12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</row>
    <row r="448" ht="12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</row>
    <row r="449" ht="12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</row>
    <row r="450" ht="12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</row>
    <row r="451" ht="12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</row>
    <row r="452" ht="12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</row>
    <row r="453" ht="12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</row>
    <row r="454" ht="12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</row>
    <row r="455" ht="12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</row>
    <row r="456" ht="12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</row>
    <row r="457" ht="12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</row>
    <row r="458" ht="12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</row>
    <row r="459" ht="12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</row>
    <row r="460" ht="12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</row>
    <row r="461" ht="12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</row>
    <row r="462" ht="12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</row>
    <row r="463" ht="12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</row>
    <row r="464" ht="12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</row>
    <row r="465" ht="12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</row>
    <row r="466" ht="12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</row>
    <row r="467" ht="12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</row>
    <row r="468" ht="12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</row>
    <row r="469" ht="12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</row>
    <row r="470" ht="12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</row>
    <row r="471" ht="12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</row>
    <row r="472" ht="12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</row>
    <row r="473" ht="12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</row>
    <row r="474" ht="12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</row>
    <row r="475" ht="12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</row>
    <row r="476" ht="12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</row>
    <row r="477" ht="12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</row>
    <row r="478" ht="12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</row>
    <row r="479" ht="12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</row>
    <row r="480" ht="12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</row>
    <row r="481" ht="12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</row>
    <row r="482" ht="12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</row>
    <row r="483" ht="12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</row>
    <row r="484" ht="12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</row>
    <row r="485" ht="12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</row>
    <row r="486" ht="12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</row>
    <row r="487" ht="12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</row>
    <row r="488" ht="12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</row>
    <row r="489" ht="12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</row>
    <row r="490" ht="12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</row>
    <row r="491" ht="12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</row>
    <row r="492" ht="12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</row>
    <row r="493" ht="12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</row>
    <row r="494" ht="12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</row>
    <row r="495" ht="12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</row>
    <row r="496" ht="12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</row>
    <row r="497" ht="12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</row>
    <row r="498" ht="12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</row>
    <row r="499" ht="12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</row>
    <row r="500" ht="12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</row>
    <row r="501" ht="12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</row>
    <row r="502" ht="12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</row>
    <row r="503" ht="12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</row>
    <row r="504" ht="12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</row>
    <row r="505" ht="12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</row>
    <row r="506" ht="12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</row>
    <row r="507" ht="12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</row>
    <row r="508" ht="12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</row>
    <row r="509" ht="12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</row>
    <row r="510" ht="12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</row>
    <row r="511" ht="12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</row>
    <row r="512" ht="12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</row>
    <row r="513" ht="12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</row>
    <row r="514" ht="12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</row>
    <row r="515" ht="12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</row>
    <row r="516" ht="12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</row>
    <row r="517" ht="12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</row>
    <row r="518" ht="12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</row>
    <row r="519" ht="12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</row>
    <row r="520" ht="12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</row>
    <row r="521" ht="12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</row>
    <row r="522" ht="12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</row>
    <row r="523" ht="12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</row>
    <row r="524" ht="12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</row>
    <row r="525" ht="12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</row>
    <row r="526" ht="12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</row>
    <row r="527" ht="12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</row>
    <row r="528" ht="12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</row>
    <row r="529" ht="12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</row>
    <row r="530" ht="12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</row>
    <row r="531" ht="12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</row>
    <row r="532" ht="12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</row>
    <row r="533" ht="12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</row>
    <row r="534" ht="12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</row>
    <row r="535" ht="12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</row>
    <row r="536" ht="12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</row>
    <row r="537" ht="12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</row>
    <row r="538" ht="12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</row>
    <row r="539" ht="12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</row>
    <row r="540" ht="12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</row>
    <row r="541" ht="12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</row>
    <row r="542" ht="12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</row>
    <row r="543" ht="12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</row>
    <row r="544" ht="12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</row>
    <row r="545" ht="12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</row>
    <row r="546" ht="12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</row>
    <row r="547" ht="12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</row>
    <row r="548" ht="12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</row>
    <row r="549" ht="12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</row>
    <row r="550" ht="12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</row>
    <row r="551" ht="12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</row>
    <row r="552" ht="12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</row>
    <row r="553" ht="12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</row>
    <row r="554" ht="12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</row>
    <row r="555" ht="12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</row>
    <row r="556" ht="12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</row>
    <row r="557" ht="12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</row>
    <row r="558" ht="12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</row>
    <row r="559" ht="12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</row>
    <row r="560" ht="12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</row>
    <row r="561" ht="12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</row>
    <row r="562" ht="12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</row>
    <row r="563" ht="12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</row>
    <row r="564" ht="12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</row>
    <row r="565" ht="12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</row>
    <row r="566" ht="12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</row>
    <row r="567" ht="12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</row>
    <row r="568" ht="12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</row>
    <row r="569" ht="12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</row>
    <row r="570" ht="12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</row>
    <row r="571" ht="12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</row>
    <row r="572" ht="12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</row>
    <row r="573" ht="12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</row>
    <row r="574" ht="12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</row>
    <row r="575" ht="12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</row>
    <row r="576" ht="12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</row>
    <row r="577" ht="12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</row>
    <row r="578" ht="12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</row>
    <row r="579" ht="12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</row>
    <row r="580" ht="12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</row>
    <row r="581" ht="12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</row>
    <row r="582" ht="12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</row>
    <row r="583" ht="12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</row>
    <row r="584" ht="12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</row>
    <row r="585" ht="12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</row>
    <row r="586" ht="12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</row>
    <row r="587" ht="12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</row>
    <row r="588" ht="12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</row>
    <row r="589" ht="12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</row>
    <row r="590" ht="12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</row>
    <row r="591" ht="12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</row>
    <row r="592" ht="12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</row>
    <row r="593" ht="12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</row>
    <row r="594" ht="12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</row>
    <row r="595" ht="12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</row>
    <row r="596" ht="12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</row>
    <row r="597" ht="12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</row>
    <row r="598" ht="12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</row>
    <row r="599" ht="12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</row>
    <row r="600" ht="12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</row>
    <row r="601" ht="12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</row>
    <row r="602" ht="12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</row>
    <row r="603" ht="12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</row>
    <row r="604" ht="12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</row>
    <row r="605" ht="12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</row>
    <row r="606" ht="12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</row>
    <row r="607" ht="12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</row>
    <row r="608" ht="12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</row>
    <row r="609" ht="12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</row>
    <row r="610" ht="12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</row>
    <row r="611" ht="12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</row>
    <row r="612" ht="12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</row>
    <row r="613" ht="12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</row>
    <row r="614" ht="12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</row>
    <row r="615" ht="12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</row>
    <row r="616" ht="12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</row>
    <row r="617" ht="12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</row>
    <row r="618" ht="12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</row>
    <row r="619" ht="12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</row>
    <row r="620" ht="12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</row>
    <row r="621" ht="12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</row>
    <row r="622" ht="12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</row>
    <row r="623" ht="12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</row>
    <row r="624" ht="12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</row>
    <row r="625" ht="12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</row>
    <row r="626" ht="12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</row>
    <row r="627" ht="12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</row>
    <row r="628" ht="12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</row>
    <row r="629" ht="12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</row>
    <row r="630" ht="12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</row>
    <row r="631" ht="12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</row>
    <row r="632" ht="12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</row>
    <row r="633" ht="12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</row>
    <row r="634" ht="12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</row>
    <row r="635" ht="12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</row>
    <row r="636" ht="12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</row>
    <row r="637" ht="12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</row>
    <row r="638" ht="12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</row>
    <row r="639" ht="12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</row>
    <row r="640" ht="12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</row>
    <row r="641" ht="12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</row>
    <row r="642" ht="12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</row>
    <row r="643" ht="12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</row>
    <row r="644" ht="12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</row>
    <row r="645" ht="12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</row>
    <row r="646" ht="12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</row>
    <row r="647" ht="12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</row>
    <row r="648" ht="12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</row>
    <row r="649" ht="12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</row>
    <row r="650" ht="12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</row>
    <row r="651" ht="12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</row>
    <row r="652" ht="12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</row>
    <row r="653" ht="12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</row>
    <row r="654" ht="12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</row>
    <row r="655" ht="12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</row>
    <row r="656" ht="12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</row>
    <row r="657" ht="12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</row>
    <row r="658" ht="12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</row>
    <row r="659" ht="12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</row>
    <row r="660" ht="12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</row>
    <row r="661" ht="12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</row>
    <row r="662" ht="12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</row>
    <row r="663" ht="12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</row>
    <row r="664" ht="12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</row>
    <row r="665" ht="12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</row>
    <row r="666" ht="12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</row>
    <row r="667" ht="12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</row>
    <row r="668" ht="12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</row>
    <row r="669" ht="12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</row>
    <row r="670" ht="12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</row>
    <row r="671" ht="12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</row>
    <row r="672" ht="12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</row>
    <row r="673" ht="12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</row>
    <row r="674" ht="12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</row>
    <row r="675" ht="12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</row>
    <row r="676" ht="12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</row>
    <row r="677" ht="12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</row>
    <row r="678" ht="12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</row>
    <row r="679" ht="12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</row>
    <row r="680" ht="12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</row>
    <row r="681" ht="12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</row>
    <row r="682" ht="12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</row>
    <row r="683" ht="12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</row>
    <row r="684" ht="12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</row>
    <row r="685" ht="12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</row>
    <row r="686" ht="12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</row>
    <row r="687" ht="12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</row>
    <row r="688" ht="12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</row>
    <row r="689" ht="12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</row>
    <row r="690" ht="12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</row>
    <row r="691" ht="12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</row>
    <row r="692" ht="12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</row>
    <row r="693" ht="12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</row>
    <row r="694" ht="12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</row>
    <row r="695" ht="12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</row>
    <row r="696" ht="12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</row>
    <row r="697" ht="12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</row>
    <row r="698" ht="12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</row>
    <row r="699" ht="12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</row>
    <row r="700" ht="12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</row>
    <row r="701" ht="12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</row>
    <row r="702" ht="12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</row>
    <row r="703" ht="12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</row>
    <row r="704" ht="12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</row>
    <row r="705" ht="12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</row>
    <row r="706" ht="12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</row>
    <row r="707" ht="12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</row>
    <row r="708" ht="12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</row>
    <row r="709" ht="12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</row>
    <row r="710" ht="12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</row>
    <row r="711" ht="12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</row>
    <row r="712" ht="12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</row>
    <row r="713" ht="12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</row>
    <row r="714" ht="12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</row>
    <row r="715" ht="12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</row>
    <row r="716" ht="12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</row>
    <row r="717" ht="12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</row>
    <row r="718" ht="12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</row>
    <row r="719" ht="12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</row>
    <row r="720" ht="12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</row>
    <row r="721" ht="12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</row>
    <row r="722" ht="12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</row>
    <row r="723" ht="12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</row>
    <row r="724" ht="12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</row>
    <row r="725" ht="12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</row>
    <row r="726" ht="12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</row>
    <row r="727" ht="12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</row>
    <row r="728" ht="12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</row>
    <row r="729" ht="12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</row>
    <row r="730" ht="12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</row>
    <row r="731" ht="12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</row>
    <row r="732" ht="12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</row>
    <row r="733" ht="12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</row>
    <row r="734" ht="12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</row>
    <row r="735" ht="12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</row>
    <row r="736" ht="12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</row>
    <row r="737" ht="12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</row>
    <row r="738" ht="12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</row>
    <row r="739" ht="12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</row>
    <row r="740" ht="12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</row>
    <row r="741" ht="12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</row>
    <row r="742" ht="12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</row>
    <row r="743" ht="12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</row>
    <row r="744" ht="12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</row>
    <row r="745" ht="12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</row>
    <row r="746" ht="12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</row>
    <row r="747" ht="12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  <c r="BB747" s="104"/>
      <c r="BC747" s="104"/>
      <c r="BD747" s="104"/>
      <c r="BE747" s="104"/>
      <c r="BF747" s="104"/>
      <c r="BG747" s="104"/>
      <c r="BH747" s="104"/>
      <c r="BI747" s="104"/>
      <c r="BJ747" s="104"/>
    </row>
    <row r="748" ht="12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</row>
    <row r="749" ht="12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</row>
    <row r="750" ht="12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</row>
    <row r="751" ht="12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</row>
    <row r="752" ht="12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</row>
    <row r="753" ht="12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</row>
    <row r="754" ht="12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</row>
    <row r="755" ht="12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</row>
    <row r="756" ht="12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</row>
    <row r="757" ht="12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</row>
    <row r="758" ht="12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</row>
    <row r="759" ht="12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</row>
    <row r="760" ht="12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  <c r="BB760" s="104"/>
      <c r="BC760" s="104"/>
      <c r="BD760" s="104"/>
      <c r="BE760" s="104"/>
      <c r="BF760" s="104"/>
      <c r="BG760" s="104"/>
      <c r="BH760" s="104"/>
      <c r="BI760" s="104"/>
      <c r="BJ760" s="104"/>
    </row>
    <row r="761" ht="12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</row>
    <row r="762" ht="12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</row>
    <row r="763" ht="12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</row>
    <row r="764" ht="12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</row>
    <row r="765" ht="12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</row>
    <row r="766" ht="12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</row>
    <row r="767" ht="12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</row>
    <row r="768" ht="12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</row>
    <row r="769" ht="12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</row>
    <row r="770" ht="12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</row>
    <row r="771" ht="12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</row>
    <row r="772" ht="12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</row>
    <row r="773" ht="12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</row>
    <row r="774" ht="12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</row>
    <row r="775" ht="12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</row>
    <row r="776" ht="12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</row>
    <row r="777" ht="12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</row>
    <row r="778" ht="12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</row>
    <row r="779" ht="12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</row>
    <row r="780" ht="12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</row>
    <row r="781" ht="12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</row>
    <row r="782" ht="12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</row>
    <row r="783" ht="12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</row>
    <row r="784" ht="12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</row>
    <row r="785" ht="12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</row>
    <row r="786" ht="12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</row>
    <row r="787" ht="12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</row>
    <row r="788" ht="12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</row>
    <row r="789" ht="12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</row>
    <row r="790" ht="12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</row>
    <row r="791" ht="12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</row>
    <row r="792" ht="12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</row>
    <row r="793" ht="12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</row>
    <row r="794" ht="12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</row>
    <row r="795" ht="12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</row>
    <row r="796" ht="12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</row>
    <row r="797" ht="12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</row>
    <row r="798" ht="12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</row>
    <row r="799" ht="12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</row>
    <row r="800" ht="12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</row>
    <row r="801" ht="12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</row>
    <row r="802" ht="12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</row>
    <row r="803" ht="12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</row>
    <row r="804" ht="12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</row>
    <row r="805" ht="12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</row>
    <row r="806" ht="12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</row>
    <row r="807" ht="12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</row>
    <row r="808" ht="12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</row>
    <row r="809" ht="12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</row>
    <row r="810" ht="12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</row>
    <row r="811" ht="12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</row>
    <row r="812" ht="12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</row>
    <row r="813" ht="12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</row>
    <row r="814" ht="12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</row>
    <row r="815" ht="12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</row>
    <row r="816" ht="12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</row>
    <row r="817" ht="12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</row>
    <row r="818" ht="12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  <c r="BB818" s="104"/>
      <c r="BC818" s="104"/>
      <c r="BD818" s="104"/>
      <c r="BE818" s="104"/>
      <c r="BF818" s="104"/>
      <c r="BG818" s="104"/>
      <c r="BH818" s="104"/>
      <c r="BI818" s="104"/>
      <c r="BJ818" s="104"/>
    </row>
    <row r="819" ht="12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</row>
    <row r="820" ht="12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</row>
    <row r="821" ht="12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</row>
    <row r="822" ht="12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</row>
    <row r="823" ht="12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</row>
    <row r="824" ht="12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</row>
    <row r="825" ht="12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</row>
    <row r="826" ht="12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</row>
    <row r="827" ht="12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</row>
    <row r="828" ht="12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</row>
    <row r="829" ht="12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</row>
    <row r="830" ht="12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</row>
    <row r="831" ht="12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</row>
    <row r="832" ht="12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</row>
    <row r="833" ht="12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</row>
    <row r="834" ht="12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</row>
    <row r="835" ht="12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</row>
    <row r="836" ht="12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</row>
    <row r="837" ht="12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</row>
    <row r="838" ht="12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</row>
    <row r="839" ht="12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</row>
    <row r="840" ht="12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</row>
    <row r="841" ht="12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</row>
    <row r="842" ht="12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</row>
    <row r="843" ht="12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</row>
    <row r="844" ht="12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</row>
    <row r="845" ht="12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</row>
    <row r="846" ht="12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</row>
    <row r="847" ht="12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</row>
    <row r="848" ht="12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</row>
    <row r="849" ht="12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</row>
    <row r="850" ht="12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</row>
    <row r="851" ht="12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</row>
    <row r="852" ht="12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</row>
    <row r="853" ht="12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</row>
    <row r="854" ht="12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</row>
    <row r="855" ht="12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</row>
    <row r="856" ht="12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</row>
    <row r="857" ht="12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</row>
    <row r="858" ht="12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</row>
    <row r="859" ht="12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</row>
    <row r="860" ht="12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</row>
    <row r="861" ht="12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</row>
    <row r="862" ht="12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</row>
    <row r="863" ht="12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</row>
    <row r="864" ht="12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</row>
    <row r="865" ht="12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</row>
    <row r="866" ht="12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</row>
    <row r="867" ht="12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</row>
    <row r="868" ht="12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</row>
    <row r="869" ht="12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</row>
    <row r="870" ht="12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</row>
    <row r="871" ht="12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</row>
    <row r="872" ht="12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</row>
    <row r="873" ht="12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</row>
    <row r="874" ht="12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</row>
    <row r="875" ht="12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</row>
    <row r="876" ht="12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</row>
    <row r="877" ht="12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</row>
    <row r="878" ht="12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</row>
    <row r="879" ht="12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</row>
    <row r="880" ht="12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</row>
    <row r="881" ht="12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</row>
    <row r="882" ht="12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</row>
    <row r="883" ht="12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</row>
    <row r="884" ht="12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  <c r="BB884" s="104"/>
      <c r="BC884" s="104"/>
      <c r="BD884" s="104"/>
      <c r="BE884" s="104"/>
      <c r="BF884" s="104"/>
      <c r="BG884" s="104"/>
      <c r="BH884" s="104"/>
      <c r="BI884" s="104"/>
      <c r="BJ884" s="104"/>
    </row>
    <row r="885" ht="12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</row>
    <row r="886" ht="12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</row>
    <row r="887" ht="12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</row>
    <row r="888" ht="12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</row>
    <row r="889" ht="12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</row>
    <row r="890" ht="12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</row>
    <row r="891" ht="12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</row>
    <row r="892" ht="12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</row>
    <row r="893" ht="12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</row>
    <row r="894" ht="12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</row>
    <row r="895" ht="12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</row>
    <row r="896" ht="12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</row>
    <row r="897" ht="12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</row>
    <row r="898" ht="12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</row>
    <row r="899" ht="12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</row>
    <row r="900" ht="12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</row>
    <row r="901" ht="12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</row>
    <row r="902" ht="12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</row>
    <row r="903" ht="12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</row>
    <row r="904" ht="12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</row>
    <row r="905" ht="12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</row>
    <row r="906" ht="12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</row>
    <row r="907" ht="12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</row>
    <row r="908" ht="12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</row>
    <row r="909" ht="12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</row>
    <row r="910" ht="12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</row>
    <row r="911" ht="12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</row>
    <row r="912" ht="12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</row>
    <row r="913" ht="12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</row>
    <row r="914" ht="12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</row>
    <row r="915" ht="12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</row>
    <row r="916" ht="12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</row>
    <row r="917" ht="12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</row>
    <row r="918" ht="12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</row>
    <row r="919" ht="12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</row>
    <row r="920" ht="12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</row>
    <row r="921" ht="12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</row>
    <row r="922" ht="12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</row>
    <row r="923" ht="12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</row>
    <row r="924" ht="12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</row>
    <row r="925" ht="12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</row>
    <row r="926" ht="12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</row>
    <row r="927" ht="12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</row>
    <row r="928" ht="12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</row>
    <row r="929" ht="12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  <c r="AR929" s="104"/>
      <c r="AS929" s="104"/>
      <c r="AT929" s="104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</row>
    <row r="930" ht="12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  <c r="AR930" s="104"/>
      <c r="AS930" s="104"/>
      <c r="AT930" s="104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</row>
    <row r="931" ht="12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  <c r="AR931" s="104"/>
      <c r="AS931" s="104"/>
      <c r="AT931" s="104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</row>
    <row r="932" ht="12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  <c r="AR932" s="104"/>
      <c r="AS932" s="104"/>
      <c r="AT932" s="104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</row>
    <row r="933" ht="12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  <c r="AR933" s="104"/>
      <c r="AS933" s="104"/>
      <c r="AT933" s="104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</row>
    <row r="934" ht="12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  <c r="AR934" s="104"/>
      <c r="AS934" s="104"/>
      <c r="AT934" s="104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</row>
    <row r="935" ht="12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  <c r="AR935" s="104"/>
      <c r="AS935" s="104"/>
      <c r="AT935" s="104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</row>
    <row r="936" ht="12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  <c r="AR936" s="104"/>
      <c r="AS936" s="104"/>
      <c r="AT936" s="104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</row>
    <row r="937" ht="12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  <c r="AR937" s="104"/>
      <c r="AS937" s="104"/>
      <c r="AT937" s="104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</row>
    <row r="938" ht="12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  <c r="AR938" s="104"/>
      <c r="AS938" s="104"/>
      <c r="AT938" s="104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</row>
    <row r="939" ht="12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  <c r="AR939" s="104"/>
      <c r="AS939" s="104"/>
      <c r="AT939" s="104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</row>
    <row r="940" ht="12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  <c r="AT940" s="104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</row>
    <row r="941" ht="12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  <c r="AT941" s="104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</row>
    <row r="942" ht="12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  <c r="AR942" s="104"/>
      <c r="AS942" s="104"/>
      <c r="AT942" s="104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</row>
    <row r="943" ht="12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  <c r="AR943" s="104"/>
      <c r="AS943" s="104"/>
      <c r="AT943" s="104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</row>
    <row r="944" ht="12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  <c r="AR944" s="104"/>
      <c r="AS944" s="104"/>
      <c r="AT944" s="104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</row>
    <row r="945" ht="12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  <c r="AR945" s="104"/>
      <c r="AS945" s="104"/>
      <c r="AT945" s="104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</row>
    <row r="946" ht="12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  <c r="AR946" s="104"/>
      <c r="AS946" s="104"/>
      <c r="AT946" s="104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</row>
    <row r="947" ht="12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4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</row>
    <row r="948" ht="12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4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</row>
    <row r="949" ht="12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  <c r="AR949" s="104"/>
      <c r="AS949" s="104"/>
      <c r="AT949" s="104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</row>
    <row r="950" ht="12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  <c r="AR950" s="104"/>
      <c r="AS950" s="104"/>
      <c r="AT950" s="104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</row>
    <row r="951" ht="12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  <c r="AR951" s="104"/>
      <c r="AS951" s="104"/>
      <c r="AT951" s="104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</row>
    <row r="952" ht="12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  <c r="AR952" s="104"/>
      <c r="AS952" s="104"/>
      <c r="AT952" s="104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</row>
    <row r="953" ht="12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  <c r="AR953" s="104"/>
      <c r="AS953" s="104"/>
      <c r="AT953" s="104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</row>
    <row r="954" ht="12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  <c r="AR954" s="104"/>
      <c r="AS954" s="104"/>
      <c r="AT954" s="104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</row>
    <row r="955" ht="12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  <c r="AR955" s="104"/>
      <c r="AS955" s="104"/>
      <c r="AT955" s="104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</row>
    <row r="956" ht="12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  <c r="AR956" s="104"/>
      <c r="AS956" s="104"/>
      <c r="AT956" s="104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</row>
    <row r="957" ht="12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  <c r="AR957" s="104"/>
      <c r="AS957" s="104"/>
      <c r="AT957" s="104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</row>
    <row r="958" ht="12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  <c r="AR958" s="104"/>
      <c r="AS958" s="104"/>
      <c r="AT958" s="104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</row>
    <row r="959" ht="12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  <c r="AR959" s="104"/>
      <c r="AS959" s="104"/>
      <c r="AT959" s="104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</row>
    <row r="960" ht="12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  <c r="AR960" s="104"/>
      <c r="AS960" s="104"/>
      <c r="AT960" s="104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</row>
    <row r="961" ht="12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  <c r="AR961" s="104"/>
      <c r="AS961" s="104"/>
      <c r="AT961" s="104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</row>
    <row r="962" ht="12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  <c r="AR962" s="104"/>
      <c r="AS962" s="104"/>
      <c r="AT962" s="104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</row>
    <row r="963" ht="12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  <c r="AR963" s="104"/>
      <c r="AS963" s="104"/>
      <c r="AT963" s="104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</row>
    <row r="964" ht="12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  <c r="AR964" s="104"/>
      <c r="AS964" s="104"/>
      <c r="AT964" s="104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</row>
    <row r="965" ht="12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  <c r="AR965" s="104"/>
      <c r="AS965" s="104"/>
      <c r="AT965" s="104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</row>
    <row r="966" ht="12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  <c r="AR966" s="104"/>
      <c r="AS966" s="104"/>
      <c r="AT966" s="104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</row>
    <row r="967" ht="12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  <c r="AR967" s="104"/>
      <c r="AS967" s="104"/>
      <c r="AT967" s="104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</row>
    <row r="968" ht="12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4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</row>
    <row r="969" ht="12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4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</row>
    <row r="970" ht="12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  <c r="AR970" s="104"/>
      <c r="AS970" s="104"/>
      <c r="AT970" s="104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</row>
    <row r="971" ht="12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  <c r="AR971" s="104"/>
      <c r="AS971" s="104"/>
      <c r="AT971" s="104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</row>
    <row r="972" ht="12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  <c r="AR972" s="104"/>
      <c r="AS972" s="104"/>
      <c r="AT972" s="104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</row>
    <row r="973" ht="12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  <c r="AR973" s="104"/>
      <c r="AS973" s="104"/>
      <c r="AT973" s="104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</row>
    <row r="974" ht="12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  <c r="AR974" s="104"/>
      <c r="AS974" s="104"/>
      <c r="AT974" s="104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</row>
    <row r="975" ht="12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  <c r="AR975" s="104"/>
      <c r="AS975" s="104"/>
      <c r="AT975" s="104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</row>
    <row r="976" ht="12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  <c r="AR976" s="104"/>
      <c r="AS976" s="104"/>
      <c r="AT976" s="104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</row>
    <row r="977" ht="12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4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</row>
    <row r="978" ht="12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  <c r="AR978" s="104"/>
      <c r="AS978" s="104"/>
      <c r="AT978" s="104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</row>
    <row r="979" ht="12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  <c r="AR979" s="104"/>
      <c r="AS979" s="104"/>
      <c r="AT979" s="104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</row>
    <row r="980" ht="12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  <c r="AR980" s="104"/>
      <c r="AS980" s="104"/>
      <c r="AT980" s="104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</row>
    <row r="981" ht="12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  <c r="AR981" s="104"/>
      <c r="AS981" s="104"/>
      <c r="AT981" s="104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</row>
    <row r="982" ht="12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  <c r="AR982" s="104"/>
      <c r="AS982" s="104"/>
      <c r="AT982" s="104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</row>
    <row r="983" ht="12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  <c r="AR983" s="104"/>
      <c r="AS983" s="104"/>
      <c r="AT983" s="104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</row>
    <row r="984" ht="12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  <c r="AR984" s="104"/>
      <c r="AS984" s="104"/>
      <c r="AT984" s="104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</row>
    <row r="985" ht="12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  <c r="AR985" s="104"/>
      <c r="AS985" s="104"/>
      <c r="AT985" s="104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</row>
    <row r="986" ht="12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  <c r="AR986" s="104"/>
      <c r="AS986" s="104"/>
      <c r="AT986" s="104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</row>
    <row r="987" ht="12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  <c r="AR987" s="104"/>
      <c r="AS987" s="104"/>
      <c r="AT987" s="104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</row>
    <row r="988" ht="12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  <c r="AR988" s="104"/>
      <c r="AS988" s="104"/>
      <c r="AT988" s="104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</row>
    <row r="989" ht="12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4"/>
      <c r="AU989" s="104"/>
      <c r="AV989" s="104"/>
      <c r="AW989" s="104"/>
      <c r="AX989" s="104"/>
      <c r="AY989" s="104"/>
      <c r="AZ989" s="104"/>
      <c r="BA989" s="104"/>
      <c r="BB989" s="104"/>
      <c r="BC989" s="104"/>
      <c r="BD989" s="104"/>
      <c r="BE989" s="104"/>
      <c r="BF989" s="104"/>
      <c r="BG989" s="104"/>
      <c r="BH989" s="104"/>
      <c r="BI989" s="104"/>
      <c r="BJ989" s="104"/>
    </row>
    <row r="990" ht="12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4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</row>
    <row r="991" ht="12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  <c r="AR991" s="104"/>
      <c r="AS991" s="104"/>
      <c r="AT991" s="104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</row>
    <row r="992" ht="12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  <c r="AR992" s="104"/>
      <c r="AS992" s="104"/>
      <c r="AT992" s="104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</row>
    <row r="993" ht="12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  <c r="AR993" s="104"/>
      <c r="AS993" s="104"/>
      <c r="AT993" s="104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</row>
    <row r="994" ht="12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  <c r="AR994" s="104"/>
      <c r="AS994" s="104"/>
      <c r="AT994" s="104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</row>
    <row r="995" ht="12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  <c r="AR995" s="104"/>
      <c r="AS995" s="104"/>
      <c r="AT995" s="104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</row>
    <row r="996" ht="12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  <c r="AR996" s="104"/>
      <c r="AS996" s="104"/>
      <c r="AT996" s="104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</row>
    <row r="997" ht="12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  <c r="AR997" s="104"/>
      <c r="AS997" s="104"/>
      <c r="AT997" s="104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</row>
    <row r="998" ht="12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  <c r="AQ998" s="104"/>
      <c r="AR998" s="104"/>
      <c r="AS998" s="104"/>
      <c r="AT998" s="104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</row>
    <row r="999" ht="12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  <c r="AQ999" s="104"/>
      <c r="AR999" s="104"/>
      <c r="AS999" s="104"/>
      <c r="AT999" s="104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</row>
    <row r="1000" ht="12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  <c r="AQ1000" s="104"/>
      <c r="AR1000" s="104"/>
      <c r="AS1000" s="104"/>
      <c r="AT1000" s="104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</row>
  </sheetData>
  <mergeCells count="26">
    <mergeCell ref="AM2:AP2"/>
    <mergeCell ref="AQ2:AQ4"/>
    <mergeCell ref="A145:C145"/>
    <mergeCell ref="A146:C146"/>
    <mergeCell ref="A147:C147"/>
    <mergeCell ref="B1:BB1"/>
    <mergeCell ref="A2:A6"/>
    <mergeCell ref="B2:B6"/>
    <mergeCell ref="C2:C6"/>
    <mergeCell ref="D2:G2"/>
    <mergeCell ref="H2:H4"/>
    <mergeCell ref="L2:L4"/>
    <mergeCell ref="I2:K2"/>
    <mergeCell ref="M2:P2"/>
    <mergeCell ref="Q2:T2"/>
    <mergeCell ref="U2:U4"/>
    <mergeCell ref="V2:Y2"/>
    <mergeCell ref="Z2:AC2"/>
    <mergeCell ref="AD2:AG2"/>
    <mergeCell ref="AH2:AH4"/>
    <mergeCell ref="AI2:AK2"/>
    <mergeCell ref="AL2:AL4"/>
    <mergeCell ref="AR2:AT2"/>
    <mergeCell ref="AU2:AU4"/>
    <mergeCell ref="AV2:AY2"/>
    <mergeCell ref="AZ2:BC2"/>
  </mergeCells>
  <printOptions/>
  <pageMargins bottom="0.75" footer="0.0" header="0.0" left="0.25" right="0.25" top="0.75"/>
  <pageSetup fitToHeight="0"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37.43"/>
    <col customWidth="1" min="3" max="3" width="9.14"/>
    <col customWidth="1" min="4" max="4" width="6.29"/>
    <col customWidth="1" min="5" max="5" width="5.86"/>
    <col customWidth="1" min="6" max="6" width="5.71"/>
    <col customWidth="1" min="7" max="7" width="5.86"/>
    <col customWidth="1" min="8" max="8" width="5.14"/>
    <col customWidth="1" min="9" max="9" width="6.14"/>
    <col customWidth="1" min="10" max="10" width="5.86"/>
    <col customWidth="1" min="11" max="12" width="5.71"/>
    <col customWidth="1" min="13" max="13" width="6.14"/>
    <col customWidth="1" min="14" max="14" width="6.71"/>
    <col customWidth="1" min="15" max="15" width="5.71"/>
    <col customWidth="1" min="16" max="16" width="7.0"/>
    <col customWidth="1" min="17" max="17" width="5.29"/>
    <col customWidth="1" min="18" max="18" width="6.43"/>
    <col customWidth="1" min="19" max="19" width="5.57"/>
    <col customWidth="1" min="20" max="20" width="6.14"/>
    <col customWidth="1" min="21" max="21" width="7.0"/>
    <col customWidth="1" min="22" max="22" width="6.71"/>
    <col customWidth="1" min="23" max="23" width="5.71"/>
    <col customWidth="1" min="24" max="24" width="5.57"/>
    <col customWidth="1" min="25" max="25" width="5.29"/>
    <col customWidth="1" min="26" max="26" width="5.86"/>
    <col customWidth="1" min="27" max="27" width="6.29"/>
    <col customWidth="1" min="28" max="28" width="5.29"/>
    <col customWidth="1" min="29" max="29" width="5.86"/>
    <col customWidth="1" min="30" max="30" width="6.29"/>
    <col customWidth="1" min="31" max="31" width="6.71"/>
    <col customWidth="1" min="32" max="32" width="6.14"/>
    <col customWidth="1" min="33" max="34" width="5.86"/>
    <col customWidth="1" min="35" max="35" width="5.71"/>
    <col customWidth="1" min="36" max="36" width="5.57"/>
    <col customWidth="1" min="37" max="37" width="6.86"/>
    <col customWidth="1" min="38" max="38" width="6.71"/>
    <col customWidth="1" min="39" max="39" width="5.71"/>
    <col customWidth="1" min="40" max="40" width="5.86"/>
    <col customWidth="1" min="41" max="41" width="5.71"/>
    <col customWidth="1" min="42" max="42" width="5.86"/>
    <col customWidth="1" min="43" max="43" width="6.71"/>
    <col customWidth="1" min="44" max="44" width="5.71"/>
    <col customWidth="1" min="45" max="45" width="5.86"/>
    <col customWidth="1" min="46" max="46" width="5.71"/>
    <col customWidth="1" min="47" max="47" width="6.29"/>
    <col customWidth="1" min="48" max="48" width="5.57"/>
    <col customWidth="1" min="49" max="49" width="6.29"/>
    <col customWidth="1" min="50" max="50" width="6.14"/>
    <col customWidth="1" min="51" max="51" width="6.29"/>
    <col customWidth="1" min="52" max="53" width="5.57"/>
    <col customWidth="1" min="54" max="54" width="5.29"/>
    <col customWidth="1" min="55" max="55" width="6.43"/>
    <col customWidth="1" min="56" max="61" width="9.14"/>
    <col customWidth="1" min="62" max="62" width="45.0"/>
    <col customWidth="1" min="63" max="63" width="9.14"/>
  </cols>
  <sheetData>
    <row r="1" ht="24.0" customHeight="1">
      <c r="A1" s="187"/>
      <c r="B1" s="188" t="s">
        <v>10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90"/>
      <c r="BD1" s="191"/>
      <c r="BE1" s="191"/>
      <c r="BF1" s="191"/>
      <c r="BG1" s="191"/>
      <c r="BH1" s="191"/>
      <c r="BI1" s="191"/>
      <c r="BJ1" s="104"/>
      <c r="BK1" s="104"/>
    </row>
    <row r="2" ht="12.75" customHeight="1">
      <c r="A2" s="192" t="s">
        <v>189</v>
      </c>
      <c r="B2" s="192" t="s">
        <v>190</v>
      </c>
      <c r="C2" s="193"/>
      <c r="D2" s="194" t="s">
        <v>191</v>
      </c>
      <c r="E2" s="6"/>
      <c r="F2" s="6"/>
      <c r="G2" s="7"/>
      <c r="H2" s="195" t="s">
        <v>192</v>
      </c>
      <c r="I2" s="194" t="s">
        <v>193</v>
      </c>
      <c r="J2" s="6"/>
      <c r="K2" s="7"/>
      <c r="L2" s="195" t="s">
        <v>194</v>
      </c>
      <c r="M2" s="194" t="s">
        <v>195</v>
      </c>
      <c r="N2" s="6"/>
      <c r="O2" s="6"/>
      <c r="P2" s="7"/>
      <c r="Q2" s="194" t="s">
        <v>196</v>
      </c>
      <c r="R2" s="6"/>
      <c r="S2" s="6"/>
      <c r="T2" s="7"/>
      <c r="U2" s="196" t="s">
        <v>197</v>
      </c>
      <c r="V2" s="194" t="s">
        <v>198</v>
      </c>
      <c r="W2" s="6"/>
      <c r="X2" s="6"/>
      <c r="Y2" s="7"/>
      <c r="Z2" s="194" t="s">
        <v>199</v>
      </c>
      <c r="AA2" s="6"/>
      <c r="AB2" s="6"/>
      <c r="AC2" s="7"/>
      <c r="AD2" s="194" t="s">
        <v>200</v>
      </c>
      <c r="AE2" s="6"/>
      <c r="AF2" s="6"/>
      <c r="AG2" s="7"/>
      <c r="AH2" s="195" t="s">
        <v>201</v>
      </c>
      <c r="AI2" s="194" t="s">
        <v>202</v>
      </c>
      <c r="AJ2" s="6"/>
      <c r="AK2" s="7"/>
      <c r="AL2" s="195" t="s">
        <v>203</v>
      </c>
      <c r="AM2" s="194" t="s">
        <v>204</v>
      </c>
      <c r="AN2" s="6"/>
      <c r="AO2" s="6"/>
      <c r="AP2" s="7"/>
      <c r="AQ2" s="195" t="s">
        <v>205</v>
      </c>
      <c r="AR2" s="194" t="s">
        <v>206</v>
      </c>
      <c r="AS2" s="6"/>
      <c r="AT2" s="7"/>
      <c r="AU2" s="195" t="s">
        <v>207</v>
      </c>
      <c r="AV2" s="194" t="s">
        <v>208</v>
      </c>
      <c r="AW2" s="6"/>
      <c r="AX2" s="6"/>
      <c r="AY2" s="7"/>
      <c r="AZ2" s="194" t="s">
        <v>209</v>
      </c>
      <c r="BA2" s="6"/>
      <c r="BB2" s="6"/>
      <c r="BC2" s="197"/>
      <c r="BD2" s="104"/>
      <c r="BE2" s="104"/>
      <c r="BF2" s="104"/>
      <c r="BG2" s="104"/>
      <c r="BH2" s="104"/>
      <c r="BI2" s="104"/>
      <c r="BJ2" s="104"/>
      <c r="BK2" s="104"/>
    </row>
    <row r="3" ht="12.75" customHeight="1">
      <c r="A3" s="10"/>
      <c r="B3" s="10"/>
      <c r="C3" s="10"/>
      <c r="D3" s="198">
        <v>1.0</v>
      </c>
      <c r="E3" s="198">
        <v>8.0</v>
      </c>
      <c r="F3" s="198">
        <v>15.0</v>
      </c>
      <c r="G3" s="198">
        <v>22.0</v>
      </c>
      <c r="H3" s="10"/>
      <c r="I3" s="198">
        <v>6.0</v>
      </c>
      <c r="J3" s="198">
        <v>13.0</v>
      </c>
      <c r="K3" s="198">
        <v>20.0</v>
      </c>
      <c r="L3" s="10"/>
      <c r="M3" s="198">
        <v>3.0</v>
      </c>
      <c r="N3" s="198">
        <v>10.0</v>
      </c>
      <c r="O3" s="198">
        <v>17.0</v>
      </c>
      <c r="P3" s="199">
        <v>24.0</v>
      </c>
      <c r="Q3" s="198">
        <v>1.0</v>
      </c>
      <c r="R3" s="198">
        <v>8.0</v>
      </c>
      <c r="S3" s="198">
        <v>15.0</v>
      </c>
      <c r="T3" s="198">
        <v>22.0</v>
      </c>
      <c r="U3" s="10"/>
      <c r="V3" s="198">
        <v>5.0</v>
      </c>
      <c r="W3" s="198">
        <v>12.0</v>
      </c>
      <c r="X3" s="198">
        <v>19.0</v>
      </c>
      <c r="Y3" s="199">
        <v>26.0</v>
      </c>
      <c r="Z3" s="198">
        <v>2.0</v>
      </c>
      <c r="AA3" s="198">
        <v>9.0</v>
      </c>
      <c r="AB3" s="198">
        <v>16.0</v>
      </c>
      <c r="AC3" s="199">
        <v>23.0</v>
      </c>
      <c r="AD3" s="198">
        <v>1.0</v>
      </c>
      <c r="AE3" s="198">
        <v>8.0</v>
      </c>
      <c r="AF3" s="198">
        <v>15.0</v>
      </c>
      <c r="AG3" s="198">
        <v>22.0</v>
      </c>
      <c r="AH3" s="10"/>
      <c r="AI3" s="198">
        <v>5.0</v>
      </c>
      <c r="AJ3" s="198">
        <v>12.0</v>
      </c>
      <c r="AK3" s="198">
        <v>19.0</v>
      </c>
      <c r="AL3" s="10"/>
      <c r="AM3" s="198">
        <v>3.0</v>
      </c>
      <c r="AN3" s="198">
        <v>10.0</v>
      </c>
      <c r="AO3" s="198">
        <v>17.0</v>
      </c>
      <c r="AP3" s="199">
        <v>24.0</v>
      </c>
      <c r="AQ3" s="10"/>
      <c r="AR3" s="198">
        <v>7.0</v>
      </c>
      <c r="AS3" s="198">
        <v>14.0</v>
      </c>
      <c r="AT3" s="198">
        <v>21.0</v>
      </c>
      <c r="AU3" s="10"/>
      <c r="AV3" s="198">
        <v>5.0</v>
      </c>
      <c r="AW3" s="198">
        <v>12.0</v>
      </c>
      <c r="AX3" s="198">
        <v>19.0</v>
      </c>
      <c r="AY3" s="199">
        <v>26.0</v>
      </c>
      <c r="AZ3" s="198">
        <v>2.0</v>
      </c>
      <c r="BA3" s="198">
        <v>9.0</v>
      </c>
      <c r="BB3" s="198">
        <v>16.0</v>
      </c>
      <c r="BC3" s="200">
        <v>23.0</v>
      </c>
      <c r="BD3" s="104"/>
      <c r="BE3" s="104"/>
      <c r="BF3" s="104"/>
      <c r="BG3" s="104"/>
      <c r="BH3" s="104"/>
      <c r="BI3" s="104"/>
      <c r="BJ3" s="104"/>
      <c r="BK3" s="104"/>
    </row>
    <row r="4" ht="12.75" customHeight="1">
      <c r="A4" s="10"/>
      <c r="B4" s="10"/>
      <c r="C4" s="10"/>
      <c r="D4" s="198">
        <v>6.0</v>
      </c>
      <c r="E4" s="198">
        <v>13.0</v>
      </c>
      <c r="F4" s="198">
        <v>20.0</v>
      </c>
      <c r="G4" s="198">
        <v>27.0</v>
      </c>
      <c r="H4" s="19"/>
      <c r="I4" s="198">
        <v>11.0</v>
      </c>
      <c r="J4" s="198">
        <v>18.0</v>
      </c>
      <c r="K4" s="198">
        <v>25.0</v>
      </c>
      <c r="L4" s="19"/>
      <c r="M4" s="198">
        <v>8.0</v>
      </c>
      <c r="N4" s="198">
        <v>15.0</v>
      </c>
      <c r="O4" s="198">
        <v>22.0</v>
      </c>
      <c r="P4" s="199">
        <v>29.0</v>
      </c>
      <c r="Q4" s="198">
        <v>6.0</v>
      </c>
      <c r="R4" s="198">
        <v>13.0</v>
      </c>
      <c r="S4" s="198">
        <v>20.0</v>
      </c>
      <c r="T4" s="198">
        <v>27.0</v>
      </c>
      <c r="U4" s="19"/>
      <c r="V4" s="198">
        <v>10.0</v>
      </c>
      <c r="W4" s="198">
        <v>17.0</v>
      </c>
      <c r="X4" s="198">
        <v>24.0</v>
      </c>
      <c r="Y4" s="199">
        <v>31.0</v>
      </c>
      <c r="Z4" s="198">
        <v>7.0</v>
      </c>
      <c r="AA4" s="198">
        <v>14.0</v>
      </c>
      <c r="AB4" s="198">
        <v>21.0</v>
      </c>
      <c r="AC4" s="199">
        <v>28.0</v>
      </c>
      <c r="AD4" s="198">
        <v>6.0</v>
      </c>
      <c r="AE4" s="198">
        <v>13.0</v>
      </c>
      <c r="AF4" s="198">
        <v>20.0</v>
      </c>
      <c r="AG4" s="198">
        <v>27.0</v>
      </c>
      <c r="AH4" s="19"/>
      <c r="AI4" s="198">
        <v>10.0</v>
      </c>
      <c r="AJ4" s="198">
        <v>17.0</v>
      </c>
      <c r="AK4" s="198">
        <v>24.0</v>
      </c>
      <c r="AL4" s="19"/>
      <c r="AM4" s="198">
        <v>8.0</v>
      </c>
      <c r="AN4" s="198">
        <v>15.0</v>
      </c>
      <c r="AO4" s="198">
        <v>22.0</v>
      </c>
      <c r="AP4" s="199">
        <v>29.0</v>
      </c>
      <c r="AQ4" s="19"/>
      <c r="AR4" s="198">
        <v>12.0</v>
      </c>
      <c r="AS4" s="198">
        <v>19.0</v>
      </c>
      <c r="AT4" s="198">
        <v>26.0</v>
      </c>
      <c r="AU4" s="19"/>
      <c r="AV4" s="198">
        <v>10.0</v>
      </c>
      <c r="AW4" s="198">
        <v>17.0</v>
      </c>
      <c r="AX4" s="198">
        <v>24.0</v>
      </c>
      <c r="AY4" s="199">
        <v>31.0</v>
      </c>
      <c r="AZ4" s="198">
        <v>7.0</v>
      </c>
      <c r="BA4" s="198">
        <v>14.0</v>
      </c>
      <c r="BB4" s="198">
        <v>21.0</v>
      </c>
      <c r="BC4" s="200">
        <v>28.0</v>
      </c>
      <c r="BD4" s="104"/>
      <c r="BE4" s="104"/>
      <c r="BF4" s="104"/>
      <c r="BG4" s="104"/>
      <c r="BH4" s="104"/>
      <c r="BI4" s="104"/>
      <c r="BJ4" s="201"/>
      <c r="BK4" s="104"/>
    </row>
    <row r="5" ht="12.75" customHeight="1">
      <c r="A5" s="10"/>
      <c r="B5" s="10"/>
      <c r="C5" s="10"/>
      <c r="D5" s="105">
        <v>1.0</v>
      </c>
      <c r="E5" s="105">
        <v>2.0</v>
      </c>
      <c r="F5" s="105">
        <v>3.0</v>
      </c>
      <c r="G5" s="105">
        <v>4.0</v>
      </c>
      <c r="H5" s="105">
        <v>5.0</v>
      </c>
      <c r="I5" s="105">
        <v>6.0</v>
      </c>
      <c r="J5" s="105">
        <v>7.0</v>
      </c>
      <c r="K5" s="105">
        <v>8.0</v>
      </c>
      <c r="L5" s="105">
        <v>9.0</v>
      </c>
      <c r="M5" s="105">
        <v>10.0</v>
      </c>
      <c r="N5" s="105">
        <v>11.0</v>
      </c>
      <c r="O5" s="105">
        <v>12.0</v>
      </c>
      <c r="P5" s="105">
        <v>13.0</v>
      </c>
      <c r="Q5" s="105">
        <v>14.0</v>
      </c>
      <c r="R5" s="105">
        <v>15.0</v>
      </c>
      <c r="S5" s="105">
        <v>16.0</v>
      </c>
      <c r="T5" s="105">
        <v>17.0</v>
      </c>
      <c r="U5" s="202"/>
      <c r="V5" s="203"/>
      <c r="W5" s="105">
        <v>1.0</v>
      </c>
      <c r="X5" s="105">
        <v>2.0</v>
      </c>
      <c r="Y5" s="105">
        <v>3.0</v>
      </c>
      <c r="Z5" s="105">
        <v>4.0</v>
      </c>
      <c r="AA5" s="105">
        <v>5.0</v>
      </c>
      <c r="AB5" s="105">
        <v>6.0</v>
      </c>
      <c r="AC5" s="105">
        <v>7.0</v>
      </c>
      <c r="AD5" s="105">
        <v>8.0</v>
      </c>
      <c r="AE5" s="105">
        <v>9.0</v>
      </c>
      <c r="AF5" s="105">
        <v>10.0</v>
      </c>
      <c r="AG5" s="105">
        <v>11.0</v>
      </c>
      <c r="AH5" s="105">
        <v>12.0</v>
      </c>
      <c r="AI5" s="105">
        <v>13.0</v>
      </c>
      <c r="AJ5" s="105">
        <v>14.0</v>
      </c>
      <c r="AK5" s="105">
        <v>15.0</v>
      </c>
      <c r="AL5" s="105">
        <v>16.0</v>
      </c>
      <c r="AM5" s="105">
        <v>17.0</v>
      </c>
      <c r="AN5" s="105">
        <v>18.0</v>
      </c>
      <c r="AO5" s="105">
        <v>19.0</v>
      </c>
      <c r="AP5" s="105">
        <v>20.0</v>
      </c>
      <c r="AQ5" s="105">
        <v>21.0</v>
      </c>
      <c r="AR5" s="105">
        <v>22.0</v>
      </c>
      <c r="AS5" s="105">
        <v>23.0</v>
      </c>
      <c r="AT5" s="105">
        <v>24.0</v>
      </c>
      <c r="AU5" s="204"/>
      <c r="AV5" s="105"/>
      <c r="AW5" s="105"/>
      <c r="AX5" s="105"/>
      <c r="AY5" s="204"/>
      <c r="AZ5" s="105"/>
      <c r="BA5" s="105"/>
      <c r="BB5" s="105"/>
      <c r="BC5" s="205"/>
      <c r="BD5" s="104"/>
      <c r="BE5" s="104"/>
      <c r="BF5" s="104"/>
      <c r="BG5" s="104"/>
      <c r="BH5" s="104"/>
      <c r="BI5" s="104"/>
      <c r="BJ5" s="201"/>
      <c r="BK5" s="104"/>
    </row>
    <row r="6" ht="12.75" customHeight="1">
      <c r="A6" s="19"/>
      <c r="B6" s="19"/>
      <c r="C6" s="19"/>
      <c r="D6" s="105">
        <v>1.0</v>
      </c>
      <c r="E6" s="105">
        <v>2.0</v>
      </c>
      <c r="F6" s="105">
        <v>3.0</v>
      </c>
      <c r="G6" s="105">
        <v>4.0</v>
      </c>
      <c r="H6" s="105">
        <v>5.0</v>
      </c>
      <c r="I6" s="105">
        <v>6.0</v>
      </c>
      <c r="J6" s="105">
        <v>7.0</v>
      </c>
      <c r="K6" s="105">
        <v>8.0</v>
      </c>
      <c r="L6" s="105">
        <v>9.0</v>
      </c>
      <c r="M6" s="105">
        <v>10.0</v>
      </c>
      <c r="N6" s="105">
        <v>11.0</v>
      </c>
      <c r="O6" s="105">
        <v>12.0</v>
      </c>
      <c r="P6" s="105">
        <v>13.0</v>
      </c>
      <c r="Q6" s="105">
        <v>14.0</v>
      </c>
      <c r="R6" s="105">
        <v>15.0</v>
      </c>
      <c r="S6" s="105">
        <v>16.0</v>
      </c>
      <c r="T6" s="105">
        <v>17.0</v>
      </c>
      <c r="U6" s="203">
        <v>18.0</v>
      </c>
      <c r="V6" s="203">
        <v>19.0</v>
      </c>
      <c r="W6" s="105">
        <v>20.0</v>
      </c>
      <c r="X6" s="105">
        <v>21.0</v>
      </c>
      <c r="Y6" s="105">
        <v>22.0</v>
      </c>
      <c r="Z6" s="105">
        <v>23.0</v>
      </c>
      <c r="AA6" s="105">
        <v>24.0</v>
      </c>
      <c r="AB6" s="105">
        <v>25.0</v>
      </c>
      <c r="AC6" s="105">
        <v>26.0</v>
      </c>
      <c r="AD6" s="105">
        <v>27.0</v>
      </c>
      <c r="AE6" s="105">
        <v>28.0</v>
      </c>
      <c r="AF6" s="105">
        <v>29.0</v>
      </c>
      <c r="AG6" s="105">
        <v>30.0</v>
      </c>
      <c r="AH6" s="105">
        <v>31.0</v>
      </c>
      <c r="AI6" s="105">
        <v>32.0</v>
      </c>
      <c r="AJ6" s="105">
        <v>33.0</v>
      </c>
      <c r="AK6" s="105">
        <v>34.0</v>
      </c>
      <c r="AL6" s="105">
        <v>35.0</v>
      </c>
      <c r="AM6" s="105">
        <v>36.0</v>
      </c>
      <c r="AN6" s="105">
        <v>37.0</v>
      </c>
      <c r="AO6" s="105">
        <v>38.0</v>
      </c>
      <c r="AP6" s="105">
        <v>39.0</v>
      </c>
      <c r="AQ6" s="105">
        <v>40.0</v>
      </c>
      <c r="AR6" s="105">
        <v>41.0</v>
      </c>
      <c r="AS6" s="105">
        <v>42.0</v>
      </c>
      <c r="AT6" s="105">
        <v>43.0</v>
      </c>
      <c r="AU6" s="105">
        <v>44.0</v>
      </c>
      <c r="AV6" s="105">
        <v>45.0</v>
      </c>
      <c r="AW6" s="105">
        <v>46.0</v>
      </c>
      <c r="AX6" s="105">
        <v>47.0</v>
      </c>
      <c r="AY6" s="105">
        <v>48.0</v>
      </c>
      <c r="AZ6" s="105">
        <v>49.0</v>
      </c>
      <c r="BA6" s="105">
        <v>50.0</v>
      </c>
      <c r="BB6" s="105">
        <v>51.0</v>
      </c>
      <c r="BC6" s="205">
        <v>52.0</v>
      </c>
      <c r="BD6" s="104"/>
      <c r="BE6" s="104"/>
      <c r="BF6" s="206"/>
      <c r="BG6" s="104"/>
      <c r="BH6" s="104"/>
      <c r="BI6" s="104"/>
      <c r="BJ6" s="104"/>
      <c r="BK6" s="104"/>
    </row>
    <row r="7" ht="30.0" customHeight="1">
      <c r="A7" s="207" t="s">
        <v>210</v>
      </c>
      <c r="B7" s="207" t="s">
        <v>211</v>
      </c>
      <c r="C7" s="208" t="s">
        <v>212</v>
      </c>
      <c r="D7" s="209">
        <f t="shared" ref="D7:AR7" si="1">D9+D11+D13+D15+D17+D19+D21+D23+D25+D27+D29+D31</f>
        <v>0</v>
      </c>
      <c r="E7" s="209">
        <f t="shared" si="1"/>
        <v>0</v>
      </c>
      <c r="F7" s="209">
        <f t="shared" si="1"/>
        <v>0</v>
      </c>
      <c r="G7" s="209">
        <f t="shared" si="1"/>
        <v>0</v>
      </c>
      <c r="H7" s="209">
        <f t="shared" si="1"/>
        <v>0</v>
      </c>
      <c r="I7" s="209">
        <f t="shared" si="1"/>
        <v>0</v>
      </c>
      <c r="J7" s="209">
        <f t="shared" si="1"/>
        <v>0</v>
      </c>
      <c r="K7" s="209">
        <f t="shared" si="1"/>
        <v>0</v>
      </c>
      <c r="L7" s="209">
        <f t="shared" si="1"/>
        <v>0</v>
      </c>
      <c r="M7" s="209">
        <f t="shared" si="1"/>
        <v>0</v>
      </c>
      <c r="N7" s="209">
        <f t="shared" si="1"/>
        <v>0</v>
      </c>
      <c r="O7" s="209">
        <f t="shared" si="1"/>
        <v>0</v>
      </c>
      <c r="P7" s="209">
        <f t="shared" si="1"/>
        <v>0</v>
      </c>
      <c r="Q7" s="209">
        <f t="shared" si="1"/>
        <v>0</v>
      </c>
      <c r="R7" s="209">
        <f t="shared" si="1"/>
        <v>0</v>
      </c>
      <c r="S7" s="209">
        <f t="shared" si="1"/>
        <v>0</v>
      </c>
      <c r="T7" s="282">
        <f t="shared" si="1"/>
        <v>0</v>
      </c>
      <c r="U7" s="210">
        <f t="shared" si="1"/>
        <v>0</v>
      </c>
      <c r="V7" s="210">
        <f t="shared" si="1"/>
        <v>0</v>
      </c>
      <c r="W7" s="209">
        <f t="shared" si="1"/>
        <v>0</v>
      </c>
      <c r="X7" s="209">
        <f t="shared" si="1"/>
        <v>0</v>
      </c>
      <c r="Y7" s="209">
        <f t="shared" si="1"/>
        <v>0</v>
      </c>
      <c r="Z7" s="209">
        <f t="shared" si="1"/>
        <v>0</v>
      </c>
      <c r="AA7" s="209">
        <f t="shared" si="1"/>
        <v>0</v>
      </c>
      <c r="AB7" s="209">
        <f t="shared" si="1"/>
        <v>0</v>
      </c>
      <c r="AC7" s="209">
        <f t="shared" si="1"/>
        <v>0</v>
      </c>
      <c r="AD7" s="209">
        <f t="shared" si="1"/>
        <v>0</v>
      </c>
      <c r="AE7" s="209">
        <f t="shared" si="1"/>
        <v>0</v>
      </c>
      <c r="AF7" s="209">
        <f t="shared" si="1"/>
        <v>0</v>
      </c>
      <c r="AG7" s="209">
        <f t="shared" si="1"/>
        <v>0</v>
      </c>
      <c r="AH7" s="209">
        <f t="shared" si="1"/>
        <v>0</v>
      </c>
      <c r="AI7" s="209">
        <f t="shared" si="1"/>
        <v>0</v>
      </c>
      <c r="AJ7" s="209">
        <f t="shared" si="1"/>
        <v>0</v>
      </c>
      <c r="AK7" s="209">
        <f t="shared" si="1"/>
        <v>0</v>
      </c>
      <c r="AL7" s="282">
        <f t="shared" si="1"/>
        <v>0</v>
      </c>
      <c r="AM7" s="282">
        <f t="shared" si="1"/>
        <v>0</v>
      </c>
      <c r="AN7" s="282">
        <f t="shared" si="1"/>
        <v>0</v>
      </c>
      <c r="AO7" s="282">
        <f t="shared" si="1"/>
        <v>0</v>
      </c>
      <c r="AP7" s="282">
        <f t="shared" si="1"/>
        <v>0</v>
      </c>
      <c r="AQ7" s="282">
        <f t="shared" si="1"/>
        <v>0</v>
      </c>
      <c r="AR7" s="283">
        <f t="shared" si="1"/>
        <v>0</v>
      </c>
      <c r="AS7" s="283">
        <f t="shared" ref="AS7:AT7" si="2">AS9+AS11+AS13+AS15+AS17+AS19+AS21+AS23+AS25+AS27</f>
        <v>0</v>
      </c>
      <c r="AT7" s="211">
        <f t="shared" si="2"/>
        <v>0</v>
      </c>
      <c r="AU7" s="210"/>
      <c r="AV7" s="210"/>
      <c r="AW7" s="210"/>
      <c r="AX7" s="210"/>
      <c r="AY7" s="210"/>
      <c r="AZ7" s="210"/>
      <c r="BA7" s="210"/>
      <c r="BB7" s="210"/>
      <c r="BC7" s="212"/>
      <c r="BD7" s="104"/>
      <c r="BE7" s="104"/>
      <c r="BF7" s="201"/>
      <c r="BG7" s="104"/>
      <c r="BH7" s="104"/>
      <c r="BI7" s="104"/>
      <c r="BJ7" s="213"/>
      <c r="BK7" s="104"/>
    </row>
    <row r="8" ht="12.75" customHeight="1">
      <c r="A8" s="105"/>
      <c r="B8" s="105"/>
      <c r="C8" s="214" t="s">
        <v>213</v>
      </c>
      <c r="D8" s="214">
        <f t="shared" ref="D8:AT8" si="3">D10+D12+D14+D16+D18+D20+D22+D24+D26+D32</f>
        <v>0</v>
      </c>
      <c r="E8" s="214">
        <f t="shared" si="3"/>
        <v>0</v>
      </c>
      <c r="F8" s="214">
        <f t="shared" si="3"/>
        <v>0</v>
      </c>
      <c r="G8" s="214">
        <f t="shared" si="3"/>
        <v>0</v>
      </c>
      <c r="H8" s="214">
        <f t="shared" si="3"/>
        <v>0</v>
      </c>
      <c r="I8" s="214">
        <f t="shared" si="3"/>
        <v>0</v>
      </c>
      <c r="J8" s="214">
        <f t="shared" si="3"/>
        <v>0</v>
      </c>
      <c r="K8" s="214">
        <f t="shared" si="3"/>
        <v>0</v>
      </c>
      <c r="L8" s="214">
        <f t="shared" si="3"/>
        <v>0</v>
      </c>
      <c r="M8" s="214">
        <f t="shared" si="3"/>
        <v>0</v>
      </c>
      <c r="N8" s="214">
        <f t="shared" si="3"/>
        <v>0</v>
      </c>
      <c r="O8" s="214">
        <f t="shared" si="3"/>
        <v>0</v>
      </c>
      <c r="P8" s="214">
        <f t="shared" si="3"/>
        <v>0</v>
      </c>
      <c r="Q8" s="214">
        <f t="shared" si="3"/>
        <v>0</v>
      </c>
      <c r="R8" s="214">
        <f t="shared" si="3"/>
        <v>0</v>
      </c>
      <c r="S8" s="214">
        <f t="shared" si="3"/>
        <v>0</v>
      </c>
      <c r="T8" s="282">
        <f t="shared" si="3"/>
        <v>0</v>
      </c>
      <c r="U8" s="210">
        <f t="shared" si="3"/>
        <v>0</v>
      </c>
      <c r="V8" s="210">
        <f t="shared" si="3"/>
        <v>0</v>
      </c>
      <c r="W8" s="214">
        <f t="shared" si="3"/>
        <v>0</v>
      </c>
      <c r="X8" s="214">
        <f t="shared" si="3"/>
        <v>0</v>
      </c>
      <c r="Y8" s="214">
        <f t="shared" si="3"/>
        <v>0</v>
      </c>
      <c r="Z8" s="214">
        <f t="shared" si="3"/>
        <v>0</v>
      </c>
      <c r="AA8" s="214">
        <f t="shared" si="3"/>
        <v>0</v>
      </c>
      <c r="AB8" s="214">
        <f t="shared" si="3"/>
        <v>0</v>
      </c>
      <c r="AC8" s="214">
        <f t="shared" si="3"/>
        <v>0</v>
      </c>
      <c r="AD8" s="214">
        <f t="shared" si="3"/>
        <v>0</v>
      </c>
      <c r="AE8" s="214">
        <f t="shared" si="3"/>
        <v>0</v>
      </c>
      <c r="AF8" s="214">
        <f t="shared" si="3"/>
        <v>0</v>
      </c>
      <c r="AG8" s="214">
        <f t="shared" si="3"/>
        <v>0</v>
      </c>
      <c r="AH8" s="214">
        <f t="shared" si="3"/>
        <v>0</v>
      </c>
      <c r="AI8" s="214">
        <f t="shared" si="3"/>
        <v>0</v>
      </c>
      <c r="AJ8" s="214">
        <f t="shared" si="3"/>
        <v>0</v>
      </c>
      <c r="AK8" s="214">
        <f t="shared" si="3"/>
        <v>0</v>
      </c>
      <c r="AL8" s="282">
        <f t="shared" si="3"/>
        <v>0</v>
      </c>
      <c r="AM8" s="282">
        <f t="shared" si="3"/>
        <v>0</v>
      </c>
      <c r="AN8" s="282">
        <f t="shared" si="3"/>
        <v>0</v>
      </c>
      <c r="AO8" s="282">
        <f t="shared" si="3"/>
        <v>0</v>
      </c>
      <c r="AP8" s="282">
        <f t="shared" si="3"/>
        <v>0</v>
      </c>
      <c r="AQ8" s="282">
        <f t="shared" si="3"/>
        <v>0</v>
      </c>
      <c r="AR8" s="283">
        <f t="shared" si="3"/>
        <v>0</v>
      </c>
      <c r="AS8" s="283">
        <f t="shared" si="3"/>
        <v>0</v>
      </c>
      <c r="AT8" s="211">
        <f t="shared" si="3"/>
        <v>0</v>
      </c>
      <c r="AU8" s="210"/>
      <c r="AV8" s="210"/>
      <c r="AW8" s="210"/>
      <c r="AX8" s="210"/>
      <c r="AY8" s="210"/>
      <c r="AZ8" s="210"/>
      <c r="BA8" s="210"/>
      <c r="BB8" s="210"/>
      <c r="BC8" s="212"/>
      <c r="BD8" s="104"/>
      <c r="BE8" s="104"/>
      <c r="BF8" s="104"/>
      <c r="BG8" s="104"/>
      <c r="BH8" s="215"/>
      <c r="BI8" s="216"/>
      <c r="BJ8" s="104"/>
      <c r="BK8" s="104"/>
    </row>
    <row r="9" ht="17.25" customHeight="1">
      <c r="A9" s="217" t="s">
        <v>214</v>
      </c>
      <c r="B9" s="217" t="str">
        <f>'[1]ТЕХНОЛОГИИЯ МАШИНОСТРОЕНИЯ'!B8</f>
        <v>#REF!</v>
      </c>
      <c r="C9" s="218" t="s">
        <v>212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64"/>
      <c r="U9" s="210"/>
      <c r="V9" s="210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64"/>
      <c r="AM9" s="264"/>
      <c r="AN9" s="264"/>
      <c r="AO9" s="264"/>
      <c r="AP9" s="264"/>
      <c r="AQ9" s="264"/>
      <c r="AR9" s="284"/>
      <c r="AS9" s="284"/>
      <c r="AT9" s="220"/>
      <c r="AU9" s="221"/>
      <c r="AV9" s="221"/>
      <c r="AW9" s="221"/>
      <c r="AX9" s="221"/>
      <c r="AY9" s="221"/>
      <c r="AZ9" s="221"/>
      <c r="BA9" s="221"/>
      <c r="BB9" s="221"/>
      <c r="BC9" s="222"/>
      <c r="BD9" s="104"/>
      <c r="BE9" s="104"/>
      <c r="BF9" s="104"/>
      <c r="BG9" s="104"/>
      <c r="BH9" s="104"/>
      <c r="BI9" s="104"/>
      <c r="BJ9" s="223"/>
      <c r="BK9" s="104"/>
    </row>
    <row r="10" ht="12.75" customHeight="1">
      <c r="A10" s="105"/>
      <c r="B10" s="224"/>
      <c r="C10" s="225" t="s">
        <v>213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65"/>
      <c r="U10" s="227"/>
      <c r="V10" s="227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65"/>
      <c r="AM10" s="265"/>
      <c r="AN10" s="265"/>
      <c r="AO10" s="265"/>
      <c r="AP10" s="265"/>
      <c r="AQ10" s="265"/>
      <c r="AR10" s="285"/>
      <c r="AS10" s="285"/>
      <c r="AT10" s="228"/>
      <c r="AU10" s="221"/>
      <c r="AV10" s="227"/>
      <c r="AW10" s="227"/>
      <c r="AX10" s="227"/>
      <c r="AY10" s="227"/>
      <c r="AZ10" s="227"/>
      <c r="BA10" s="227"/>
      <c r="BB10" s="227"/>
      <c r="BC10" s="229"/>
      <c r="BD10" s="104"/>
      <c r="BE10" s="104"/>
      <c r="BF10" s="104"/>
      <c r="BG10" s="104"/>
      <c r="BH10" s="230"/>
      <c r="BI10" s="230"/>
      <c r="BJ10" s="231"/>
      <c r="BK10" s="104"/>
    </row>
    <row r="11" ht="17.25" customHeight="1">
      <c r="A11" s="217" t="s">
        <v>215</v>
      </c>
      <c r="B11" s="217" t="str">
        <f>'[1]ТЕХНОЛОГИИЯ МАШИНОСТРОЕНИЯ'!B9</f>
        <v>#REF!</v>
      </c>
      <c r="C11" s="218" t="s">
        <v>212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64"/>
      <c r="U11" s="221"/>
      <c r="V11" s="221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64"/>
      <c r="AM11" s="264"/>
      <c r="AN11" s="264"/>
      <c r="AO11" s="264"/>
      <c r="AP11" s="264"/>
      <c r="AQ11" s="264"/>
      <c r="AR11" s="284"/>
      <c r="AS11" s="284"/>
      <c r="AT11" s="220"/>
      <c r="AU11" s="221"/>
      <c r="AV11" s="221"/>
      <c r="AW11" s="221"/>
      <c r="AX11" s="221"/>
      <c r="AY11" s="221"/>
      <c r="AZ11" s="221"/>
      <c r="BA11" s="221"/>
      <c r="BB11" s="221"/>
      <c r="BC11" s="222"/>
      <c r="BD11" s="104"/>
      <c r="BE11" s="104"/>
      <c r="BF11" s="104"/>
      <c r="BG11" s="104"/>
      <c r="BH11" s="104"/>
      <c r="BI11" s="104"/>
      <c r="BJ11" s="223"/>
      <c r="BK11" s="104"/>
    </row>
    <row r="12" ht="12.75" customHeight="1">
      <c r="A12" s="105"/>
      <c r="B12" s="232"/>
      <c r="C12" s="225" t="s">
        <v>213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65"/>
      <c r="U12" s="227"/>
      <c r="V12" s="227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65"/>
      <c r="AM12" s="265"/>
      <c r="AN12" s="265"/>
      <c r="AO12" s="265"/>
      <c r="AP12" s="265"/>
      <c r="AQ12" s="265"/>
      <c r="AR12" s="285"/>
      <c r="AS12" s="285"/>
      <c r="AT12" s="228"/>
      <c r="AU12" s="227"/>
      <c r="AV12" s="227"/>
      <c r="AW12" s="227"/>
      <c r="AX12" s="227"/>
      <c r="AY12" s="227"/>
      <c r="AZ12" s="227"/>
      <c r="BA12" s="227"/>
      <c r="BB12" s="227"/>
      <c r="BC12" s="229"/>
      <c r="BD12" s="104"/>
      <c r="BE12" s="104"/>
      <c r="BF12" s="104"/>
      <c r="BG12" s="104"/>
      <c r="BH12" s="230"/>
      <c r="BI12" s="104"/>
      <c r="BJ12" s="216"/>
      <c r="BK12" s="104"/>
    </row>
    <row r="13" ht="18.0" customHeight="1">
      <c r="A13" s="217" t="s">
        <v>216</v>
      </c>
      <c r="B13" s="217" t="str">
        <f>'[1]ТЕХНОЛОГИИЯ МАШИНОСТРОЕНИЯ'!B10</f>
        <v>#REF!</v>
      </c>
      <c r="C13" s="218" t="s">
        <v>212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64"/>
      <c r="U13" s="221"/>
      <c r="V13" s="221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64"/>
      <c r="AM13" s="264"/>
      <c r="AN13" s="264"/>
      <c r="AO13" s="264"/>
      <c r="AP13" s="264"/>
      <c r="AQ13" s="264"/>
      <c r="AR13" s="284"/>
      <c r="AS13" s="284"/>
      <c r="AT13" s="220"/>
      <c r="AU13" s="221"/>
      <c r="AV13" s="221"/>
      <c r="AW13" s="221"/>
      <c r="AX13" s="221"/>
      <c r="AY13" s="221"/>
      <c r="AZ13" s="221"/>
      <c r="BA13" s="221"/>
      <c r="BB13" s="221"/>
      <c r="BC13" s="222"/>
      <c r="BD13" s="104"/>
      <c r="BE13" s="104"/>
      <c r="BF13" s="104"/>
      <c r="BG13" s="104"/>
      <c r="BH13" s="104"/>
      <c r="BI13" s="104"/>
      <c r="BJ13" s="223"/>
      <c r="BK13" s="104"/>
    </row>
    <row r="14" ht="12.75" customHeight="1">
      <c r="A14" s="105"/>
      <c r="B14" s="232"/>
      <c r="C14" s="225" t="s">
        <v>213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65"/>
      <c r="U14" s="227"/>
      <c r="V14" s="227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65"/>
      <c r="AM14" s="265"/>
      <c r="AN14" s="265"/>
      <c r="AO14" s="265"/>
      <c r="AP14" s="265"/>
      <c r="AQ14" s="265"/>
      <c r="AR14" s="285"/>
      <c r="AS14" s="285"/>
      <c r="AT14" s="228"/>
      <c r="AU14" s="227"/>
      <c r="AV14" s="227"/>
      <c r="AW14" s="227"/>
      <c r="AX14" s="227"/>
      <c r="AY14" s="227"/>
      <c r="AZ14" s="227"/>
      <c r="BA14" s="227"/>
      <c r="BB14" s="227"/>
      <c r="BC14" s="229"/>
      <c r="BD14" s="104"/>
      <c r="BE14" s="104"/>
      <c r="BF14" s="104"/>
      <c r="BG14" s="104"/>
      <c r="BH14" s="230"/>
      <c r="BI14" s="104"/>
      <c r="BJ14" s="216"/>
      <c r="BK14" s="104"/>
    </row>
    <row r="15" ht="12.75" customHeight="1">
      <c r="A15" s="217" t="s">
        <v>217</v>
      </c>
      <c r="B15" s="217" t="str">
        <f>'[1]ТЕХНОЛОГИИЯ МАШИНОСТРОЕНИЯ'!B11</f>
        <v>#REF!</v>
      </c>
      <c r="C15" s="218" t="s">
        <v>212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64"/>
      <c r="U15" s="221"/>
      <c r="V15" s="221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64"/>
      <c r="AM15" s="264"/>
      <c r="AN15" s="264"/>
      <c r="AO15" s="264"/>
      <c r="AP15" s="264"/>
      <c r="AQ15" s="264"/>
      <c r="AR15" s="284"/>
      <c r="AS15" s="284"/>
      <c r="AT15" s="220"/>
      <c r="AU15" s="221"/>
      <c r="AV15" s="221"/>
      <c r="AW15" s="221"/>
      <c r="AX15" s="221"/>
      <c r="AY15" s="221"/>
      <c r="AZ15" s="221"/>
      <c r="BA15" s="221"/>
      <c r="BB15" s="221"/>
      <c r="BC15" s="222"/>
      <c r="BD15" s="104"/>
      <c r="BE15" s="104"/>
      <c r="BF15" s="104"/>
      <c r="BG15" s="104"/>
      <c r="BH15" s="104"/>
      <c r="BI15" s="104"/>
      <c r="BJ15" s="223"/>
      <c r="BK15" s="104"/>
    </row>
    <row r="16" ht="12.75" customHeight="1">
      <c r="A16" s="105"/>
      <c r="B16" s="232"/>
      <c r="C16" s="225" t="s">
        <v>213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65"/>
      <c r="U16" s="227"/>
      <c r="V16" s="227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65"/>
      <c r="AM16" s="265"/>
      <c r="AN16" s="265"/>
      <c r="AO16" s="265"/>
      <c r="AP16" s="265"/>
      <c r="AQ16" s="265"/>
      <c r="AR16" s="285"/>
      <c r="AS16" s="285"/>
      <c r="AT16" s="228"/>
      <c r="AU16" s="227"/>
      <c r="AV16" s="227"/>
      <c r="AW16" s="227"/>
      <c r="AX16" s="227"/>
      <c r="AY16" s="227"/>
      <c r="AZ16" s="227"/>
      <c r="BA16" s="227"/>
      <c r="BB16" s="227"/>
      <c r="BC16" s="229"/>
      <c r="BD16" s="104"/>
      <c r="BE16" s="104"/>
      <c r="BF16" s="104"/>
      <c r="BG16" s="104"/>
      <c r="BH16" s="230"/>
      <c r="BI16" s="104"/>
      <c r="BJ16" s="216"/>
      <c r="BK16" s="104"/>
    </row>
    <row r="17" ht="28.5" customHeight="1">
      <c r="A17" s="217" t="s">
        <v>218</v>
      </c>
      <c r="B17" s="51" t="s">
        <v>219</v>
      </c>
      <c r="C17" s="218" t="s">
        <v>212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64"/>
      <c r="U17" s="221"/>
      <c r="V17" s="221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64"/>
      <c r="AM17" s="264"/>
      <c r="AN17" s="264"/>
      <c r="AO17" s="264"/>
      <c r="AP17" s="264"/>
      <c r="AQ17" s="264"/>
      <c r="AR17" s="284"/>
      <c r="AS17" s="284"/>
      <c r="AT17" s="220"/>
      <c r="AU17" s="221"/>
      <c r="AV17" s="221"/>
      <c r="AW17" s="221"/>
      <c r="AX17" s="221"/>
      <c r="AY17" s="221"/>
      <c r="AZ17" s="221"/>
      <c r="BA17" s="221"/>
      <c r="BB17" s="221"/>
      <c r="BC17" s="222"/>
      <c r="BD17" s="104"/>
      <c r="BE17" s="104"/>
      <c r="BF17" s="104"/>
      <c r="BG17" s="104"/>
      <c r="BH17" s="104"/>
      <c r="BI17" s="104"/>
      <c r="BJ17" s="223"/>
      <c r="BK17" s="104"/>
    </row>
    <row r="18" ht="12.75" customHeight="1">
      <c r="A18" s="105"/>
      <c r="B18" s="232"/>
      <c r="C18" s="225" t="s">
        <v>213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65"/>
      <c r="U18" s="227"/>
      <c r="V18" s="227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65"/>
      <c r="AM18" s="265"/>
      <c r="AN18" s="265"/>
      <c r="AO18" s="265"/>
      <c r="AP18" s="265"/>
      <c r="AQ18" s="265"/>
      <c r="AR18" s="285"/>
      <c r="AS18" s="285"/>
      <c r="AT18" s="228"/>
      <c r="AU18" s="227"/>
      <c r="AV18" s="227"/>
      <c r="AW18" s="227"/>
      <c r="AX18" s="227"/>
      <c r="AY18" s="227"/>
      <c r="AZ18" s="227"/>
      <c r="BA18" s="227"/>
      <c r="BB18" s="227"/>
      <c r="BC18" s="229"/>
      <c r="BD18" s="104"/>
      <c r="BE18" s="104"/>
      <c r="BF18" s="104"/>
      <c r="BG18" s="104"/>
      <c r="BH18" s="230"/>
      <c r="BI18" s="104"/>
      <c r="BJ18" s="216"/>
      <c r="BK18" s="104"/>
    </row>
    <row r="19" ht="12.75" customHeight="1">
      <c r="A19" s="217" t="s">
        <v>220</v>
      </c>
      <c r="B19" s="217" t="str">
        <f>'[1]ТЕХНОЛОГИИЯ МАШИНОСТРОЕНИЯ'!B13</f>
        <v>#REF!</v>
      </c>
      <c r="C19" s="218" t="s">
        <v>212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64"/>
      <c r="U19" s="227"/>
      <c r="V19" s="227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64"/>
      <c r="AM19" s="264"/>
      <c r="AN19" s="264"/>
      <c r="AO19" s="264"/>
      <c r="AP19" s="264"/>
      <c r="AQ19" s="264"/>
      <c r="AR19" s="284"/>
      <c r="AS19" s="284"/>
      <c r="AT19" s="220"/>
      <c r="AU19" s="227"/>
      <c r="AV19" s="227"/>
      <c r="AW19" s="227"/>
      <c r="AX19" s="227"/>
      <c r="AY19" s="227"/>
      <c r="AZ19" s="227"/>
      <c r="BA19" s="227"/>
      <c r="BB19" s="227"/>
      <c r="BC19" s="229"/>
      <c r="BD19" s="104"/>
      <c r="BE19" s="104"/>
      <c r="BF19" s="104"/>
      <c r="BG19" s="104"/>
      <c r="BH19" s="104"/>
      <c r="BI19" s="104"/>
      <c r="BJ19" s="223"/>
      <c r="BK19" s="104"/>
    </row>
    <row r="20" ht="12.75" customHeight="1">
      <c r="A20" s="105"/>
      <c r="B20" s="232"/>
      <c r="C20" s="225" t="s">
        <v>213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65"/>
      <c r="U20" s="227"/>
      <c r="V20" s="227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65"/>
      <c r="AM20" s="265"/>
      <c r="AN20" s="265"/>
      <c r="AO20" s="265"/>
      <c r="AP20" s="265"/>
      <c r="AQ20" s="265"/>
      <c r="AR20" s="285"/>
      <c r="AS20" s="285"/>
      <c r="AT20" s="228"/>
      <c r="AU20" s="227"/>
      <c r="AV20" s="227"/>
      <c r="AW20" s="227"/>
      <c r="AX20" s="227"/>
      <c r="AY20" s="227"/>
      <c r="AZ20" s="227"/>
      <c r="BA20" s="227"/>
      <c r="BB20" s="227"/>
      <c r="BC20" s="229"/>
      <c r="BD20" s="104"/>
      <c r="BE20" s="104"/>
      <c r="BF20" s="104"/>
      <c r="BG20" s="104"/>
      <c r="BH20" s="230"/>
      <c r="BI20" s="104"/>
      <c r="BJ20" s="216"/>
      <c r="BK20" s="104"/>
    </row>
    <row r="21" ht="12.75" customHeight="1">
      <c r="A21" s="217" t="s">
        <v>221</v>
      </c>
      <c r="B21" s="217" t="str">
        <f>'[1]ТЕХНОЛОГИИЯ МАШИНОСТРОЕНИЯ'!B14</f>
        <v>#REF!</v>
      </c>
      <c r="C21" s="218" t="s">
        <v>212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64"/>
      <c r="U21" s="227"/>
      <c r="V21" s="227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64"/>
      <c r="AM21" s="264"/>
      <c r="AN21" s="264"/>
      <c r="AO21" s="264"/>
      <c r="AP21" s="264"/>
      <c r="AQ21" s="264"/>
      <c r="AR21" s="284"/>
      <c r="AS21" s="284"/>
      <c r="AT21" s="220"/>
      <c r="AU21" s="227"/>
      <c r="AV21" s="227"/>
      <c r="AW21" s="227"/>
      <c r="AX21" s="227"/>
      <c r="AY21" s="227"/>
      <c r="AZ21" s="227"/>
      <c r="BA21" s="227"/>
      <c r="BB21" s="227"/>
      <c r="BC21" s="229"/>
      <c r="BD21" s="104"/>
      <c r="BE21" s="104"/>
      <c r="BF21" s="104"/>
      <c r="BG21" s="104"/>
      <c r="BH21" s="104"/>
      <c r="BI21" s="104"/>
      <c r="BJ21" s="223"/>
      <c r="BK21" s="104"/>
    </row>
    <row r="22" ht="12.75" customHeight="1">
      <c r="A22" s="105"/>
      <c r="B22" s="232"/>
      <c r="C22" s="225" t="s">
        <v>213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65"/>
      <c r="U22" s="227"/>
      <c r="V22" s="227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65"/>
      <c r="AM22" s="265"/>
      <c r="AN22" s="265"/>
      <c r="AO22" s="265"/>
      <c r="AP22" s="265"/>
      <c r="AQ22" s="265"/>
      <c r="AR22" s="285"/>
      <c r="AS22" s="285"/>
      <c r="AT22" s="228"/>
      <c r="AU22" s="227"/>
      <c r="AV22" s="227"/>
      <c r="AW22" s="227"/>
      <c r="AX22" s="227"/>
      <c r="AY22" s="227"/>
      <c r="AZ22" s="227"/>
      <c r="BA22" s="227"/>
      <c r="BB22" s="227"/>
      <c r="BC22" s="229"/>
      <c r="BD22" s="104"/>
      <c r="BE22" s="104"/>
      <c r="BF22" s="104"/>
      <c r="BG22" s="104"/>
      <c r="BH22" s="230"/>
      <c r="BI22" s="230"/>
      <c r="BJ22" s="216"/>
      <c r="BK22" s="104"/>
    </row>
    <row r="23" ht="24.0" customHeight="1">
      <c r="A23" s="217" t="s">
        <v>222</v>
      </c>
      <c r="B23" s="217" t="str">
        <f>'[1]ТЕХНОЛОГИИЯ МАШИНОСТРОЕНИЯ'!B15</f>
        <v>#REF!</v>
      </c>
      <c r="C23" s="218" t="s">
        <v>212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64"/>
      <c r="U23" s="221"/>
      <c r="V23" s="221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64"/>
      <c r="AM23" s="264"/>
      <c r="AN23" s="264"/>
      <c r="AO23" s="264"/>
      <c r="AP23" s="264"/>
      <c r="AQ23" s="264"/>
      <c r="AR23" s="284"/>
      <c r="AS23" s="284"/>
      <c r="AT23" s="220"/>
      <c r="AU23" s="227"/>
      <c r="AV23" s="227"/>
      <c r="AW23" s="227"/>
      <c r="AX23" s="227"/>
      <c r="AY23" s="227"/>
      <c r="AZ23" s="227"/>
      <c r="BA23" s="227"/>
      <c r="BB23" s="227"/>
      <c r="BC23" s="229"/>
      <c r="BD23" s="104"/>
      <c r="BE23" s="104"/>
      <c r="BF23" s="104"/>
      <c r="BG23" s="104"/>
      <c r="BH23" s="104"/>
      <c r="BI23" s="104"/>
      <c r="BJ23" s="223"/>
      <c r="BK23" s="104"/>
    </row>
    <row r="24" ht="12.75" customHeight="1">
      <c r="A24" s="105"/>
      <c r="B24" s="232"/>
      <c r="C24" s="225" t="s">
        <v>213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65"/>
      <c r="U24" s="227"/>
      <c r="V24" s="227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65"/>
      <c r="AM24" s="265"/>
      <c r="AN24" s="265"/>
      <c r="AO24" s="265"/>
      <c r="AP24" s="265"/>
      <c r="AQ24" s="265"/>
      <c r="AR24" s="285"/>
      <c r="AS24" s="284"/>
      <c r="AT24" s="228"/>
      <c r="AU24" s="227"/>
      <c r="AV24" s="227"/>
      <c r="AW24" s="227"/>
      <c r="AX24" s="227"/>
      <c r="AY24" s="227"/>
      <c r="AZ24" s="227"/>
      <c r="BA24" s="227"/>
      <c r="BB24" s="227"/>
      <c r="BC24" s="229"/>
      <c r="BD24" s="104"/>
      <c r="BE24" s="104"/>
      <c r="BF24" s="104"/>
      <c r="BG24" s="104"/>
      <c r="BH24" s="230"/>
      <c r="BI24" s="230"/>
      <c r="BJ24" s="216"/>
      <c r="BK24" s="104"/>
    </row>
    <row r="25" ht="12.75" customHeight="1">
      <c r="A25" s="217" t="s">
        <v>223</v>
      </c>
      <c r="B25" s="217" t="str">
        <f>'[1]ТЕХНОЛОГИИЯ МАШИНОСТРОЕНИЯ'!B16</f>
        <v>#REF!</v>
      </c>
      <c r="C25" s="218" t="s">
        <v>212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64"/>
      <c r="U25" s="227"/>
      <c r="V25" s="227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64"/>
      <c r="AM25" s="264"/>
      <c r="AN25" s="264"/>
      <c r="AO25" s="264"/>
      <c r="AP25" s="264"/>
      <c r="AQ25" s="264"/>
      <c r="AR25" s="284"/>
      <c r="AS25" s="284"/>
      <c r="AT25" s="228"/>
      <c r="AU25" s="227"/>
      <c r="AV25" s="227"/>
      <c r="AW25" s="227"/>
      <c r="AX25" s="227"/>
      <c r="AY25" s="227"/>
      <c r="AZ25" s="227"/>
      <c r="BA25" s="227"/>
      <c r="BB25" s="227"/>
      <c r="BC25" s="229"/>
      <c r="BD25" s="104"/>
      <c r="BE25" s="104"/>
      <c r="BF25" s="104"/>
      <c r="BG25" s="104"/>
      <c r="BH25" s="104"/>
      <c r="BI25" s="104"/>
      <c r="BJ25" s="223"/>
      <c r="BK25" s="104"/>
    </row>
    <row r="26" ht="12.75" customHeight="1">
      <c r="A26" s="105"/>
      <c r="B26" s="232"/>
      <c r="C26" s="225" t="s">
        <v>213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65"/>
      <c r="U26" s="227"/>
      <c r="V26" s="227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65"/>
      <c r="AM26" s="265"/>
      <c r="AN26" s="265"/>
      <c r="AO26" s="265"/>
      <c r="AP26" s="265"/>
      <c r="AQ26" s="265"/>
      <c r="AR26" s="285"/>
      <c r="AS26" s="284"/>
      <c r="AT26" s="228"/>
      <c r="AU26" s="227"/>
      <c r="AV26" s="227"/>
      <c r="AW26" s="227"/>
      <c r="AX26" s="227"/>
      <c r="AY26" s="227"/>
      <c r="AZ26" s="227"/>
      <c r="BA26" s="227"/>
      <c r="BB26" s="227"/>
      <c r="BC26" s="229"/>
      <c r="BD26" s="104"/>
      <c r="BE26" s="104"/>
      <c r="BF26" s="104"/>
      <c r="BG26" s="104"/>
      <c r="BH26" s="230"/>
      <c r="BI26" s="104"/>
      <c r="BJ26" s="223"/>
      <c r="BK26" s="104"/>
    </row>
    <row r="27" ht="12.75" customHeight="1">
      <c r="A27" s="105" t="s">
        <v>224</v>
      </c>
      <c r="B27" s="217" t="s">
        <v>225</v>
      </c>
      <c r="C27" s="218" t="s">
        <v>212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64"/>
      <c r="U27" s="227"/>
      <c r="V27" s="227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64"/>
      <c r="AM27" s="264"/>
      <c r="AN27" s="264"/>
      <c r="AO27" s="264"/>
      <c r="AP27" s="264"/>
      <c r="AQ27" s="264"/>
      <c r="AR27" s="284"/>
      <c r="AS27" s="284"/>
      <c r="AT27" s="228"/>
      <c r="AU27" s="227"/>
      <c r="AV27" s="227"/>
      <c r="AW27" s="227"/>
      <c r="AX27" s="227"/>
      <c r="AY27" s="227"/>
      <c r="AZ27" s="227"/>
      <c r="BA27" s="227"/>
      <c r="BB27" s="227"/>
      <c r="BC27" s="229"/>
      <c r="BD27" s="104"/>
      <c r="BE27" s="104"/>
      <c r="BF27" s="104"/>
      <c r="BG27" s="104"/>
      <c r="BH27" s="230"/>
      <c r="BI27" s="104"/>
      <c r="BJ27" s="223"/>
      <c r="BK27" s="104"/>
    </row>
    <row r="28" ht="12.75" customHeight="1">
      <c r="A28" s="105"/>
      <c r="B28" s="217"/>
      <c r="C28" s="225" t="s">
        <v>213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64"/>
      <c r="U28" s="227"/>
      <c r="V28" s="227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64"/>
      <c r="AM28" s="264"/>
      <c r="AN28" s="264"/>
      <c r="AO28" s="264"/>
      <c r="AP28" s="264"/>
      <c r="AQ28" s="264"/>
      <c r="AR28" s="284"/>
      <c r="AS28" s="284"/>
      <c r="AT28" s="228"/>
      <c r="AU28" s="227"/>
      <c r="AV28" s="227"/>
      <c r="AW28" s="227"/>
      <c r="AX28" s="227"/>
      <c r="AY28" s="227"/>
      <c r="AZ28" s="227"/>
      <c r="BA28" s="227"/>
      <c r="BB28" s="227"/>
      <c r="BC28" s="229"/>
      <c r="BD28" s="104"/>
      <c r="BE28" s="104"/>
      <c r="BF28" s="104"/>
      <c r="BG28" s="104"/>
      <c r="BH28" s="230"/>
      <c r="BI28" s="104"/>
      <c r="BJ28" s="223"/>
      <c r="BK28" s="104"/>
    </row>
    <row r="29" ht="12.75" customHeight="1">
      <c r="A29" s="105" t="s">
        <v>226</v>
      </c>
      <c r="B29" s="217" t="s">
        <v>227</v>
      </c>
      <c r="C29" s="218" t="s">
        <v>212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64"/>
      <c r="U29" s="227"/>
      <c r="V29" s="227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64"/>
      <c r="AM29" s="264"/>
      <c r="AN29" s="264"/>
      <c r="AO29" s="264"/>
      <c r="AP29" s="264"/>
      <c r="AQ29" s="264"/>
      <c r="AR29" s="284"/>
      <c r="AS29" s="284"/>
      <c r="AT29" s="228"/>
      <c r="AU29" s="227"/>
      <c r="AV29" s="227"/>
      <c r="AW29" s="227"/>
      <c r="AX29" s="227"/>
      <c r="AY29" s="227"/>
      <c r="AZ29" s="227"/>
      <c r="BA29" s="227"/>
      <c r="BB29" s="227"/>
      <c r="BC29" s="229"/>
      <c r="BD29" s="104"/>
      <c r="BE29" s="104"/>
      <c r="BF29" s="104"/>
      <c r="BG29" s="104"/>
      <c r="BH29" s="230"/>
      <c r="BI29" s="104"/>
      <c r="BJ29" s="223"/>
      <c r="BK29" s="104"/>
    </row>
    <row r="30" ht="12.75" customHeight="1">
      <c r="A30" s="105"/>
      <c r="B30" s="217"/>
      <c r="C30" s="225" t="s">
        <v>213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64"/>
      <c r="U30" s="227"/>
      <c r="V30" s="227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64"/>
      <c r="AM30" s="264"/>
      <c r="AN30" s="264"/>
      <c r="AO30" s="264"/>
      <c r="AP30" s="264"/>
      <c r="AQ30" s="264"/>
      <c r="AR30" s="284"/>
      <c r="AS30" s="284"/>
      <c r="AT30" s="228"/>
      <c r="AU30" s="227"/>
      <c r="AV30" s="227"/>
      <c r="AW30" s="227"/>
      <c r="AX30" s="227"/>
      <c r="AY30" s="227"/>
      <c r="AZ30" s="227"/>
      <c r="BA30" s="227"/>
      <c r="BB30" s="227"/>
      <c r="BC30" s="229"/>
      <c r="BD30" s="104"/>
      <c r="BE30" s="104"/>
      <c r="BF30" s="104"/>
      <c r="BG30" s="104"/>
      <c r="BH30" s="230"/>
      <c r="BI30" s="104"/>
      <c r="BJ30" s="223"/>
      <c r="BK30" s="104"/>
    </row>
    <row r="31" ht="12.75" customHeight="1">
      <c r="A31" s="105" t="s">
        <v>228</v>
      </c>
      <c r="B31" s="217" t="s">
        <v>229</v>
      </c>
      <c r="C31" s="218" t="s">
        <v>212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64"/>
      <c r="U31" s="227"/>
      <c r="V31" s="227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64"/>
      <c r="AM31" s="264"/>
      <c r="AN31" s="264"/>
      <c r="AO31" s="264"/>
      <c r="AP31" s="264"/>
      <c r="AQ31" s="264"/>
      <c r="AR31" s="284"/>
      <c r="AS31" s="284"/>
      <c r="AT31" s="228"/>
      <c r="AU31" s="227"/>
      <c r="AV31" s="227"/>
      <c r="AW31" s="227"/>
      <c r="AX31" s="227"/>
      <c r="AY31" s="227"/>
      <c r="AZ31" s="227"/>
      <c r="BA31" s="227"/>
      <c r="BB31" s="227"/>
      <c r="BC31" s="229"/>
      <c r="BD31" s="104"/>
      <c r="BE31" s="104"/>
      <c r="BF31" s="104"/>
      <c r="BG31" s="104"/>
      <c r="BH31" s="230"/>
      <c r="BI31" s="104"/>
      <c r="BJ31" s="223"/>
      <c r="BK31" s="104"/>
    </row>
    <row r="32" ht="12.75" customHeight="1">
      <c r="A32" s="105"/>
      <c r="B32" s="232"/>
      <c r="C32" s="225" t="s">
        <v>213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65"/>
      <c r="U32" s="227"/>
      <c r="V32" s="227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65"/>
      <c r="AM32" s="265"/>
      <c r="AN32" s="265"/>
      <c r="AO32" s="265"/>
      <c r="AP32" s="265"/>
      <c r="AQ32" s="265"/>
      <c r="AR32" s="285"/>
      <c r="AS32" s="284"/>
      <c r="AT32" s="228"/>
      <c r="AU32" s="227"/>
      <c r="AV32" s="227"/>
      <c r="AW32" s="227"/>
      <c r="AX32" s="227"/>
      <c r="AY32" s="227"/>
      <c r="AZ32" s="227"/>
      <c r="BA32" s="227"/>
      <c r="BB32" s="227"/>
      <c r="BC32" s="229"/>
      <c r="BD32" s="104"/>
      <c r="BE32" s="104"/>
      <c r="BF32" s="104"/>
      <c r="BG32" s="104"/>
      <c r="BH32" s="230"/>
      <c r="BI32" s="104"/>
      <c r="BJ32" s="216"/>
      <c r="BK32" s="104"/>
    </row>
    <row r="33" ht="12.75" customHeight="1">
      <c r="A33" s="234" t="str">
        <f t="shared" ref="A33:B33" si="4">'[1]ТЕХНОЛОГИИЯ МАШИНОСТРОЕНИЯ'!A17</f>
        <v>#REF!</v>
      </c>
      <c r="B33" s="234" t="str">
        <f t="shared" si="4"/>
        <v>#REF!</v>
      </c>
      <c r="C33" s="235" t="s">
        <v>212</v>
      </c>
      <c r="D33" s="236">
        <f t="shared" ref="D33:T33" si="5">D35+D37+D39+D41</f>
        <v>0</v>
      </c>
      <c r="E33" s="236">
        <f t="shared" si="5"/>
        <v>0</v>
      </c>
      <c r="F33" s="236">
        <f t="shared" si="5"/>
        <v>0</v>
      </c>
      <c r="G33" s="236">
        <f t="shared" si="5"/>
        <v>0</v>
      </c>
      <c r="H33" s="236">
        <f t="shared" si="5"/>
        <v>0</v>
      </c>
      <c r="I33" s="236">
        <f t="shared" si="5"/>
        <v>0</v>
      </c>
      <c r="J33" s="236">
        <f t="shared" si="5"/>
        <v>0</v>
      </c>
      <c r="K33" s="236">
        <f t="shared" si="5"/>
        <v>0</v>
      </c>
      <c r="L33" s="236">
        <f t="shared" si="5"/>
        <v>0</v>
      </c>
      <c r="M33" s="236">
        <f t="shared" si="5"/>
        <v>0</v>
      </c>
      <c r="N33" s="236">
        <f t="shared" si="5"/>
        <v>0</v>
      </c>
      <c r="O33" s="236">
        <f t="shared" si="5"/>
        <v>0</v>
      </c>
      <c r="P33" s="236">
        <f t="shared" si="5"/>
        <v>0</v>
      </c>
      <c r="Q33" s="236">
        <f t="shared" si="5"/>
        <v>0</v>
      </c>
      <c r="R33" s="236">
        <f t="shared" si="5"/>
        <v>0</v>
      </c>
      <c r="S33" s="236">
        <f t="shared" si="5"/>
        <v>0</v>
      </c>
      <c r="T33" s="265">
        <f t="shared" si="5"/>
        <v>0</v>
      </c>
      <c r="U33" s="227"/>
      <c r="V33" s="227"/>
      <c r="W33" s="236">
        <f t="shared" ref="W33:AT33" si="6">W35+W37+W39+W41</f>
        <v>0</v>
      </c>
      <c r="X33" s="236">
        <f t="shared" si="6"/>
        <v>0</v>
      </c>
      <c r="Y33" s="236">
        <f t="shared" si="6"/>
        <v>0</v>
      </c>
      <c r="Z33" s="236">
        <f t="shared" si="6"/>
        <v>0</v>
      </c>
      <c r="AA33" s="236">
        <f t="shared" si="6"/>
        <v>0</v>
      </c>
      <c r="AB33" s="236">
        <f t="shared" si="6"/>
        <v>0</v>
      </c>
      <c r="AC33" s="236">
        <f t="shared" si="6"/>
        <v>0</v>
      </c>
      <c r="AD33" s="236">
        <f t="shared" si="6"/>
        <v>0</v>
      </c>
      <c r="AE33" s="236">
        <f t="shared" si="6"/>
        <v>0</v>
      </c>
      <c r="AF33" s="236">
        <f t="shared" si="6"/>
        <v>0</v>
      </c>
      <c r="AG33" s="236">
        <f t="shared" si="6"/>
        <v>0</v>
      </c>
      <c r="AH33" s="236">
        <f t="shared" si="6"/>
        <v>0</v>
      </c>
      <c r="AI33" s="236">
        <f t="shared" si="6"/>
        <v>0</v>
      </c>
      <c r="AJ33" s="236">
        <f t="shared" si="6"/>
        <v>0</v>
      </c>
      <c r="AK33" s="236">
        <f t="shared" si="6"/>
        <v>0</v>
      </c>
      <c r="AL33" s="265">
        <f t="shared" si="6"/>
        <v>0</v>
      </c>
      <c r="AM33" s="265">
        <f t="shared" si="6"/>
        <v>0</v>
      </c>
      <c r="AN33" s="265">
        <f t="shared" si="6"/>
        <v>0</v>
      </c>
      <c r="AO33" s="265">
        <f t="shared" si="6"/>
        <v>0</v>
      </c>
      <c r="AP33" s="265">
        <f t="shared" si="6"/>
        <v>0</v>
      </c>
      <c r="AQ33" s="265">
        <f t="shared" si="6"/>
        <v>0</v>
      </c>
      <c r="AR33" s="285">
        <f t="shared" si="6"/>
        <v>0</v>
      </c>
      <c r="AS33" s="285">
        <f t="shared" si="6"/>
        <v>0</v>
      </c>
      <c r="AT33" s="228">
        <f t="shared" si="6"/>
        <v>0</v>
      </c>
      <c r="AU33" s="227"/>
      <c r="AV33" s="227"/>
      <c r="AW33" s="227"/>
      <c r="AX33" s="227"/>
      <c r="AY33" s="227"/>
      <c r="AZ33" s="227"/>
      <c r="BA33" s="227"/>
      <c r="BB33" s="227"/>
      <c r="BC33" s="229"/>
      <c r="BD33" s="104"/>
      <c r="BE33" s="104"/>
      <c r="BF33" s="104"/>
      <c r="BG33" s="104"/>
      <c r="BH33" s="230"/>
      <c r="BI33" s="104"/>
      <c r="BJ33" s="237"/>
      <c r="BK33" s="104"/>
    </row>
    <row r="34" ht="12.75" customHeight="1">
      <c r="A34" s="217"/>
      <c r="B34" s="217"/>
      <c r="C34" s="225" t="s">
        <v>213</v>
      </c>
      <c r="D34" s="226">
        <f t="shared" ref="D34:T34" si="7">D36+D38+D42</f>
        <v>0</v>
      </c>
      <c r="E34" s="226">
        <f t="shared" si="7"/>
        <v>0</v>
      </c>
      <c r="F34" s="226">
        <f t="shared" si="7"/>
        <v>0</v>
      </c>
      <c r="G34" s="226">
        <f t="shared" si="7"/>
        <v>0</v>
      </c>
      <c r="H34" s="226">
        <f t="shared" si="7"/>
        <v>0</v>
      </c>
      <c r="I34" s="226">
        <f t="shared" si="7"/>
        <v>0</v>
      </c>
      <c r="J34" s="226">
        <f t="shared" si="7"/>
        <v>0</v>
      </c>
      <c r="K34" s="226">
        <f t="shared" si="7"/>
        <v>0</v>
      </c>
      <c r="L34" s="226">
        <f t="shared" si="7"/>
        <v>0</v>
      </c>
      <c r="M34" s="226">
        <f t="shared" si="7"/>
        <v>0</v>
      </c>
      <c r="N34" s="226">
        <f t="shared" si="7"/>
        <v>0</v>
      </c>
      <c r="O34" s="226">
        <f t="shared" si="7"/>
        <v>0</v>
      </c>
      <c r="P34" s="226">
        <f t="shared" si="7"/>
        <v>0</v>
      </c>
      <c r="Q34" s="226">
        <f t="shared" si="7"/>
        <v>0</v>
      </c>
      <c r="R34" s="226">
        <f t="shared" si="7"/>
        <v>0</v>
      </c>
      <c r="S34" s="226">
        <f t="shared" si="7"/>
        <v>0</v>
      </c>
      <c r="T34" s="265">
        <f t="shared" si="7"/>
        <v>0</v>
      </c>
      <c r="U34" s="227"/>
      <c r="V34" s="227"/>
      <c r="W34" s="226">
        <f t="shared" ref="W34:AT34" si="8">W36+W38+W42</f>
        <v>0</v>
      </c>
      <c r="X34" s="226">
        <f t="shared" si="8"/>
        <v>0</v>
      </c>
      <c r="Y34" s="226">
        <f t="shared" si="8"/>
        <v>0</v>
      </c>
      <c r="Z34" s="226">
        <f t="shared" si="8"/>
        <v>0</v>
      </c>
      <c r="AA34" s="226">
        <f t="shared" si="8"/>
        <v>0</v>
      </c>
      <c r="AB34" s="226">
        <f t="shared" si="8"/>
        <v>0</v>
      </c>
      <c r="AC34" s="226">
        <f t="shared" si="8"/>
        <v>0</v>
      </c>
      <c r="AD34" s="226">
        <f t="shared" si="8"/>
        <v>0</v>
      </c>
      <c r="AE34" s="226">
        <f t="shared" si="8"/>
        <v>0</v>
      </c>
      <c r="AF34" s="226">
        <f t="shared" si="8"/>
        <v>0</v>
      </c>
      <c r="AG34" s="226">
        <f t="shared" si="8"/>
        <v>0</v>
      </c>
      <c r="AH34" s="226">
        <f t="shared" si="8"/>
        <v>0</v>
      </c>
      <c r="AI34" s="226">
        <f t="shared" si="8"/>
        <v>0</v>
      </c>
      <c r="AJ34" s="226">
        <f t="shared" si="8"/>
        <v>0</v>
      </c>
      <c r="AK34" s="226">
        <f t="shared" si="8"/>
        <v>0</v>
      </c>
      <c r="AL34" s="265">
        <f t="shared" si="8"/>
        <v>0</v>
      </c>
      <c r="AM34" s="265">
        <f t="shared" si="8"/>
        <v>0</v>
      </c>
      <c r="AN34" s="265">
        <f t="shared" si="8"/>
        <v>0</v>
      </c>
      <c r="AO34" s="265">
        <f t="shared" si="8"/>
        <v>0</v>
      </c>
      <c r="AP34" s="265">
        <f t="shared" si="8"/>
        <v>0</v>
      </c>
      <c r="AQ34" s="265">
        <f t="shared" si="8"/>
        <v>0</v>
      </c>
      <c r="AR34" s="285">
        <f t="shared" si="8"/>
        <v>0</v>
      </c>
      <c r="AS34" s="285">
        <f t="shared" si="8"/>
        <v>0</v>
      </c>
      <c r="AT34" s="228">
        <f t="shared" si="8"/>
        <v>0</v>
      </c>
      <c r="AU34" s="227"/>
      <c r="AV34" s="227"/>
      <c r="AW34" s="227"/>
      <c r="AX34" s="227"/>
      <c r="AY34" s="227"/>
      <c r="AZ34" s="227"/>
      <c r="BA34" s="227"/>
      <c r="BB34" s="227"/>
      <c r="BC34" s="229"/>
      <c r="BD34" s="104"/>
      <c r="BE34" s="104"/>
      <c r="BF34" s="104"/>
      <c r="BG34" s="104"/>
      <c r="BH34" s="230"/>
      <c r="BI34" s="104"/>
      <c r="BJ34" s="216"/>
      <c r="BK34" s="104"/>
    </row>
    <row r="35" ht="19.5" customHeight="1">
      <c r="A35" s="217" t="str">
        <f>'[1]ТЕХНОЛОГИИЯ МАШИНОСТРОЕНИЯ'!A18</f>
        <v>#REF!</v>
      </c>
      <c r="B35" s="217" t="s">
        <v>67</v>
      </c>
      <c r="C35" s="218" t="s">
        <v>212</v>
      </c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64"/>
      <c r="U35" s="227"/>
      <c r="V35" s="227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64"/>
      <c r="AM35" s="264"/>
      <c r="AN35" s="264"/>
      <c r="AO35" s="264"/>
      <c r="AP35" s="264"/>
      <c r="AQ35" s="264"/>
      <c r="AR35" s="284"/>
      <c r="AS35" s="284"/>
      <c r="AT35" s="220"/>
      <c r="AU35" s="227"/>
      <c r="AV35" s="227"/>
      <c r="AW35" s="227"/>
      <c r="AX35" s="227"/>
      <c r="AY35" s="227"/>
      <c r="AZ35" s="227"/>
      <c r="BA35" s="227"/>
      <c r="BB35" s="227"/>
      <c r="BC35" s="229"/>
      <c r="BD35" s="104"/>
      <c r="BE35" s="104"/>
      <c r="BF35" s="104"/>
      <c r="BG35" s="104"/>
      <c r="BH35" s="104"/>
      <c r="BI35" s="104"/>
      <c r="BJ35" s="223"/>
      <c r="BK35" s="104"/>
    </row>
    <row r="36" ht="12.75" customHeight="1">
      <c r="A36" s="232"/>
      <c r="B36" s="232"/>
      <c r="C36" s="225" t="s">
        <v>213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65"/>
      <c r="U36" s="227"/>
      <c r="V36" s="227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65"/>
      <c r="AM36" s="265"/>
      <c r="AN36" s="265"/>
      <c r="AO36" s="265"/>
      <c r="AP36" s="265"/>
      <c r="AQ36" s="265"/>
      <c r="AR36" s="285"/>
      <c r="AS36" s="285"/>
      <c r="AT36" s="228"/>
      <c r="AU36" s="227"/>
      <c r="AV36" s="227"/>
      <c r="AW36" s="227"/>
      <c r="AX36" s="227"/>
      <c r="AY36" s="227"/>
      <c r="AZ36" s="227"/>
      <c r="BA36" s="227"/>
      <c r="BB36" s="227"/>
      <c r="BC36" s="229"/>
      <c r="BD36" s="104"/>
      <c r="BE36" s="104"/>
      <c r="BF36" s="104"/>
      <c r="BG36" s="104"/>
      <c r="BH36" s="230"/>
      <c r="BI36" s="104"/>
      <c r="BJ36" s="216"/>
      <c r="BK36" s="104"/>
    </row>
    <row r="37" ht="21.75" customHeight="1">
      <c r="A37" s="217" t="str">
        <f t="shared" ref="A37:B37" si="9">'[1]ТЕХНОЛОГИИЯ МАШИНОСТРОЕНИЯ'!A19</f>
        <v>#REF!</v>
      </c>
      <c r="B37" s="217" t="str">
        <f t="shared" si="9"/>
        <v>#REF!</v>
      </c>
      <c r="C37" s="218" t="s">
        <v>212</v>
      </c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64"/>
      <c r="U37" s="221"/>
      <c r="V37" s="221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64"/>
      <c r="AM37" s="264"/>
      <c r="AN37" s="264"/>
      <c r="AO37" s="264"/>
      <c r="AP37" s="264"/>
      <c r="AQ37" s="264"/>
      <c r="AR37" s="284"/>
      <c r="AS37" s="284"/>
      <c r="AT37" s="220"/>
      <c r="AU37" s="227"/>
      <c r="AV37" s="227"/>
      <c r="AW37" s="227"/>
      <c r="AX37" s="227"/>
      <c r="AY37" s="227"/>
      <c r="AZ37" s="227"/>
      <c r="BA37" s="227"/>
      <c r="BB37" s="227"/>
      <c r="BC37" s="229"/>
      <c r="BD37" s="104"/>
      <c r="BE37" s="104"/>
      <c r="BF37" s="104"/>
      <c r="BG37" s="104"/>
      <c r="BH37" s="104"/>
      <c r="BI37" s="104"/>
      <c r="BJ37" s="223"/>
      <c r="BK37" s="104"/>
    </row>
    <row r="38" ht="12.75" customHeight="1">
      <c r="A38" s="232"/>
      <c r="B38" s="232"/>
      <c r="C38" s="225" t="s">
        <v>213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65"/>
      <c r="U38" s="227"/>
      <c r="V38" s="227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65"/>
      <c r="AM38" s="265"/>
      <c r="AN38" s="265"/>
      <c r="AO38" s="265"/>
      <c r="AP38" s="265"/>
      <c r="AQ38" s="265"/>
      <c r="AR38" s="285"/>
      <c r="AS38" s="285"/>
      <c r="AT38" s="228"/>
      <c r="AU38" s="227"/>
      <c r="AV38" s="227"/>
      <c r="AW38" s="227"/>
      <c r="AX38" s="227"/>
      <c r="AY38" s="227"/>
      <c r="AZ38" s="227"/>
      <c r="BA38" s="227"/>
      <c r="BB38" s="227"/>
      <c r="BC38" s="229"/>
      <c r="BD38" s="104"/>
      <c r="BE38" s="104"/>
      <c r="BF38" s="104"/>
      <c r="BG38" s="104"/>
      <c r="BH38" s="230"/>
      <c r="BI38" s="104"/>
      <c r="BJ38" s="216"/>
      <c r="BK38" s="104"/>
    </row>
    <row r="39" ht="12.75" customHeight="1">
      <c r="A39" s="217" t="str">
        <f t="shared" ref="A39:B39" si="10">'[1]ТЕХНОЛОГИИЯ МАШИНОСТРОЕНИЯ'!A20</f>
        <v>#REF!</v>
      </c>
      <c r="B39" s="217" t="str">
        <f t="shared" si="10"/>
        <v>#REF!</v>
      </c>
      <c r="C39" s="218" t="s">
        <v>212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64"/>
      <c r="U39" s="227"/>
      <c r="V39" s="227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64"/>
      <c r="AM39" s="264"/>
      <c r="AN39" s="264"/>
      <c r="AO39" s="264"/>
      <c r="AP39" s="264"/>
      <c r="AQ39" s="264"/>
      <c r="AR39" s="284"/>
      <c r="AS39" s="284"/>
      <c r="AT39" s="220"/>
      <c r="AU39" s="227"/>
      <c r="AV39" s="227"/>
      <c r="AW39" s="227"/>
      <c r="AX39" s="227"/>
      <c r="AY39" s="227"/>
      <c r="AZ39" s="227"/>
      <c r="BA39" s="227"/>
      <c r="BB39" s="227"/>
      <c r="BC39" s="229"/>
      <c r="BD39" s="104"/>
      <c r="BE39" s="104"/>
      <c r="BF39" s="104"/>
      <c r="BG39" s="104"/>
      <c r="BH39" s="104"/>
      <c r="BI39" s="104"/>
      <c r="BJ39" s="223"/>
      <c r="BK39" s="104"/>
    </row>
    <row r="40" ht="12.75" customHeight="1">
      <c r="A40" s="217"/>
      <c r="B40" s="217"/>
      <c r="C40" s="225" t="s">
        <v>213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64"/>
      <c r="U40" s="227"/>
      <c r="V40" s="227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64"/>
      <c r="AM40" s="264"/>
      <c r="AN40" s="264"/>
      <c r="AO40" s="264"/>
      <c r="AP40" s="264"/>
      <c r="AQ40" s="264"/>
      <c r="AR40" s="284"/>
      <c r="AS40" s="284"/>
      <c r="AT40" s="220"/>
      <c r="AU40" s="227"/>
      <c r="AV40" s="227"/>
      <c r="AW40" s="227"/>
      <c r="AX40" s="227"/>
      <c r="AY40" s="227"/>
      <c r="AZ40" s="227"/>
      <c r="BA40" s="227"/>
      <c r="BB40" s="227"/>
      <c r="BC40" s="229"/>
      <c r="BD40" s="104"/>
      <c r="BE40" s="104"/>
      <c r="BF40" s="104"/>
      <c r="BG40" s="104"/>
      <c r="BH40" s="104"/>
      <c r="BI40" s="104"/>
      <c r="BJ40" s="223"/>
      <c r="BK40" s="104"/>
    </row>
    <row r="41" ht="12.75" customHeight="1">
      <c r="A41" s="217" t="s">
        <v>74</v>
      </c>
      <c r="B41" s="217" t="s">
        <v>230</v>
      </c>
      <c r="C41" s="218" t="s">
        <v>212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64"/>
      <c r="U41" s="227"/>
      <c r="V41" s="227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64"/>
      <c r="AM41" s="264"/>
      <c r="AN41" s="264"/>
      <c r="AO41" s="264"/>
      <c r="AP41" s="264"/>
      <c r="AQ41" s="264"/>
      <c r="AR41" s="284"/>
      <c r="AS41" s="284"/>
      <c r="AT41" s="220"/>
      <c r="AU41" s="227"/>
      <c r="AV41" s="227"/>
      <c r="AW41" s="227"/>
      <c r="AX41" s="227"/>
      <c r="AY41" s="227"/>
      <c r="AZ41" s="227"/>
      <c r="BA41" s="227"/>
      <c r="BB41" s="227"/>
      <c r="BC41" s="229"/>
      <c r="BD41" s="104"/>
      <c r="BE41" s="104"/>
      <c r="BF41" s="104"/>
      <c r="BG41" s="104"/>
      <c r="BH41" s="104"/>
      <c r="BI41" s="104"/>
      <c r="BJ41" s="223"/>
      <c r="BK41" s="104"/>
    </row>
    <row r="42" ht="12.75" customHeight="1">
      <c r="A42" s="232"/>
      <c r="B42" s="232"/>
      <c r="C42" s="225" t="s">
        <v>213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65"/>
      <c r="U42" s="227"/>
      <c r="V42" s="227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65"/>
      <c r="AM42" s="265"/>
      <c r="AN42" s="265"/>
      <c r="AO42" s="265"/>
      <c r="AP42" s="265"/>
      <c r="AQ42" s="265"/>
      <c r="AR42" s="285"/>
      <c r="AS42" s="284"/>
      <c r="AT42" s="228"/>
      <c r="AU42" s="227"/>
      <c r="AV42" s="227"/>
      <c r="AW42" s="227"/>
      <c r="AX42" s="227"/>
      <c r="AY42" s="227"/>
      <c r="AZ42" s="227"/>
      <c r="BA42" s="227"/>
      <c r="BB42" s="227"/>
      <c r="BC42" s="229"/>
      <c r="BD42" s="104"/>
      <c r="BE42" s="104"/>
      <c r="BF42" s="104"/>
      <c r="BG42" s="104"/>
      <c r="BH42" s="230"/>
      <c r="BI42" s="104"/>
      <c r="BJ42" s="216"/>
      <c r="BK42" s="104"/>
    </row>
    <row r="43" ht="33.75" customHeight="1">
      <c r="A43" s="234" t="str">
        <f t="shared" ref="A43:B43" si="11">'[1]ТЕХНОЛОГИИЯ МАШИНОСТРОЕНИЯ'!A21</f>
        <v>#REF!</v>
      </c>
      <c r="B43" s="234" t="str">
        <f t="shared" si="11"/>
        <v>#REF!</v>
      </c>
      <c r="C43" s="238" t="s">
        <v>212</v>
      </c>
      <c r="D43" s="238">
        <f t="shared" ref="D43:T43" si="12">D45+D47+D49+D51+D53</f>
        <v>7</v>
      </c>
      <c r="E43" s="238">
        <f t="shared" si="12"/>
        <v>7</v>
      </c>
      <c r="F43" s="238">
        <f t="shared" si="12"/>
        <v>7</v>
      </c>
      <c r="G43" s="238">
        <f t="shared" si="12"/>
        <v>7</v>
      </c>
      <c r="H43" s="238">
        <f t="shared" si="12"/>
        <v>7</v>
      </c>
      <c r="I43" s="238">
        <f t="shared" si="12"/>
        <v>7</v>
      </c>
      <c r="J43" s="238">
        <f t="shared" si="12"/>
        <v>6</v>
      </c>
      <c r="K43" s="238">
        <f t="shared" si="12"/>
        <v>6</v>
      </c>
      <c r="L43" s="238">
        <f t="shared" si="12"/>
        <v>6</v>
      </c>
      <c r="M43" s="238">
        <f t="shared" si="12"/>
        <v>6</v>
      </c>
      <c r="N43" s="238">
        <f t="shared" si="12"/>
        <v>6</v>
      </c>
      <c r="O43" s="238">
        <f t="shared" si="12"/>
        <v>6</v>
      </c>
      <c r="P43" s="238">
        <f t="shared" si="12"/>
        <v>6</v>
      </c>
      <c r="Q43" s="238">
        <f t="shared" si="12"/>
        <v>6</v>
      </c>
      <c r="R43" s="238">
        <f t="shared" si="12"/>
        <v>6</v>
      </c>
      <c r="S43" s="238">
        <f t="shared" si="12"/>
        <v>6</v>
      </c>
      <c r="T43" s="264">
        <f t="shared" si="12"/>
        <v>0</v>
      </c>
      <c r="U43" s="227"/>
      <c r="V43" s="227"/>
      <c r="W43" s="238">
        <f t="shared" ref="W43:AR43" si="13">W45+W47+W49+W51+W53</f>
        <v>4</v>
      </c>
      <c r="X43" s="238">
        <f t="shared" si="13"/>
        <v>4</v>
      </c>
      <c r="Y43" s="238">
        <f t="shared" si="13"/>
        <v>4</v>
      </c>
      <c r="Z43" s="238">
        <f t="shared" si="13"/>
        <v>4</v>
      </c>
      <c r="AA43" s="238">
        <f t="shared" si="13"/>
        <v>4</v>
      </c>
      <c r="AB43" s="238">
        <f t="shared" si="13"/>
        <v>4</v>
      </c>
      <c r="AC43" s="238">
        <f t="shared" si="13"/>
        <v>4</v>
      </c>
      <c r="AD43" s="238">
        <f t="shared" si="13"/>
        <v>5</v>
      </c>
      <c r="AE43" s="238">
        <f t="shared" si="13"/>
        <v>5</v>
      </c>
      <c r="AF43" s="238">
        <f t="shared" si="13"/>
        <v>5</v>
      </c>
      <c r="AG43" s="238">
        <f t="shared" si="13"/>
        <v>5</v>
      </c>
      <c r="AH43" s="238">
        <f t="shared" si="13"/>
        <v>5</v>
      </c>
      <c r="AI43" s="238">
        <f t="shared" si="13"/>
        <v>5</v>
      </c>
      <c r="AJ43" s="238">
        <f t="shared" si="13"/>
        <v>5</v>
      </c>
      <c r="AK43" s="238">
        <f t="shared" si="13"/>
        <v>5</v>
      </c>
      <c r="AL43" s="264">
        <f t="shared" si="13"/>
        <v>0</v>
      </c>
      <c r="AM43" s="264">
        <f t="shared" si="13"/>
        <v>0</v>
      </c>
      <c r="AN43" s="264">
        <f t="shared" si="13"/>
        <v>0</v>
      </c>
      <c r="AO43" s="264">
        <f t="shared" si="13"/>
        <v>0</v>
      </c>
      <c r="AP43" s="264">
        <f t="shared" si="13"/>
        <v>0</v>
      </c>
      <c r="AQ43" s="264">
        <f t="shared" si="13"/>
        <v>0</v>
      </c>
      <c r="AR43" s="284">
        <f t="shared" si="13"/>
        <v>0</v>
      </c>
      <c r="AS43" s="284">
        <f t="shared" ref="AS43:AT43" si="14">AS45+AS47+AS51+AS53</f>
        <v>0</v>
      </c>
      <c r="AT43" s="220">
        <f t="shared" si="14"/>
        <v>0</v>
      </c>
      <c r="AU43" s="227"/>
      <c r="AV43" s="227"/>
      <c r="AW43" s="227"/>
      <c r="AX43" s="227"/>
      <c r="AY43" s="227"/>
      <c r="AZ43" s="227"/>
      <c r="BA43" s="227"/>
      <c r="BB43" s="227"/>
      <c r="BC43" s="229"/>
      <c r="BD43" s="104"/>
      <c r="BE43" s="104"/>
      <c r="BF43" s="104"/>
      <c r="BG43" s="104"/>
      <c r="BH43" s="104"/>
      <c r="BI43" s="104"/>
      <c r="BJ43" s="223"/>
      <c r="BK43" s="104"/>
    </row>
    <row r="44" ht="12.75" customHeight="1">
      <c r="A44" s="232"/>
      <c r="B44" s="232"/>
      <c r="C44" s="225" t="s">
        <v>213</v>
      </c>
      <c r="D44" s="226">
        <f t="shared" ref="D44:T44" si="15">D46+D48+D50+D52+D54</f>
        <v>0</v>
      </c>
      <c r="E44" s="226">
        <f t="shared" si="15"/>
        <v>0</v>
      </c>
      <c r="F44" s="226">
        <f t="shared" si="15"/>
        <v>0</v>
      </c>
      <c r="G44" s="226">
        <f t="shared" si="15"/>
        <v>0</v>
      </c>
      <c r="H44" s="226">
        <f t="shared" si="15"/>
        <v>0</v>
      </c>
      <c r="I44" s="226">
        <f t="shared" si="15"/>
        <v>0</v>
      </c>
      <c r="J44" s="226">
        <f t="shared" si="15"/>
        <v>0</v>
      </c>
      <c r="K44" s="226">
        <f t="shared" si="15"/>
        <v>0</v>
      </c>
      <c r="L44" s="226">
        <f t="shared" si="15"/>
        <v>0</v>
      </c>
      <c r="M44" s="226">
        <f t="shared" si="15"/>
        <v>0</v>
      </c>
      <c r="N44" s="226">
        <f t="shared" si="15"/>
        <v>0</v>
      </c>
      <c r="O44" s="226">
        <f t="shared" si="15"/>
        <v>0</v>
      </c>
      <c r="P44" s="226">
        <f t="shared" si="15"/>
        <v>0</v>
      </c>
      <c r="Q44" s="226">
        <f t="shared" si="15"/>
        <v>0</v>
      </c>
      <c r="R44" s="226">
        <f t="shared" si="15"/>
        <v>0</v>
      </c>
      <c r="S44" s="226">
        <f t="shared" si="15"/>
        <v>0</v>
      </c>
      <c r="T44" s="265">
        <f t="shared" si="15"/>
        <v>0</v>
      </c>
      <c r="U44" s="227"/>
      <c r="V44" s="227"/>
      <c r="W44" s="226">
        <f t="shared" ref="W44:AT44" si="16">W46+W48+W50+W52+W54</f>
        <v>0</v>
      </c>
      <c r="X44" s="226">
        <f t="shared" si="16"/>
        <v>0</v>
      </c>
      <c r="Y44" s="226">
        <f t="shared" si="16"/>
        <v>0</v>
      </c>
      <c r="Z44" s="226">
        <f t="shared" si="16"/>
        <v>0</v>
      </c>
      <c r="AA44" s="226">
        <f t="shared" si="16"/>
        <v>0</v>
      </c>
      <c r="AB44" s="226">
        <f t="shared" si="16"/>
        <v>0</v>
      </c>
      <c r="AC44" s="226">
        <f t="shared" si="16"/>
        <v>0</v>
      </c>
      <c r="AD44" s="226">
        <f t="shared" si="16"/>
        <v>0</v>
      </c>
      <c r="AE44" s="226">
        <f t="shared" si="16"/>
        <v>0</v>
      </c>
      <c r="AF44" s="226">
        <f t="shared" si="16"/>
        <v>0</v>
      </c>
      <c r="AG44" s="226">
        <f t="shared" si="16"/>
        <v>0</v>
      </c>
      <c r="AH44" s="226">
        <f t="shared" si="16"/>
        <v>0</v>
      </c>
      <c r="AI44" s="226">
        <f t="shared" si="16"/>
        <v>0</v>
      </c>
      <c r="AJ44" s="226">
        <f t="shared" si="16"/>
        <v>0</v>
      </c>
      <c r="AK44" s="226">
        <f t="shared" si="16"/>
        <v>0</v>
      </c>
      <c r="AL44" s="265">
        <f t="shared" si="16"/>
        <v>0</v>
      </c>
      <c r="AM44" s="265">
        <f t="shared" si="16"/>
        <v>0</v>
      </c>
      <c r="AN44" s="265">
        <f t="shared" si="16"/>
        <v>0</v>
      </c>
      <c r="AO44" s="265">
        <f t="shared" si="16"/>
        <v>0</v>
      </c>
      <c r="AP44" s="265">
        <f t="shared" si="16"/>
        <v>0</v>
      </c>
      <c r="AQ44" s="265">
        <f t="shared" si="16"/>
        <v>0</v>
      </c>
      <c r="AR44" s="285">
        <f t="shared" si="16"/>
        <v>0</v>
      </c>
      <c r="AS44" s="285">
        <f t="shared" si="16"/>
        <v>0</v>
      </c>
      <c r="AT44" s="228">
        <f t="shared" si="16"/>
        <v>0</v>
      </c>
      <c r="AU44" s="227"/>
      <c r="AV44" s="227"/>
      <c r="AW44" s="227"/>
      <c r="AX44" s="227"/>
      <c r="AY44" s="227"/>
      <c r="AZ44" s="227"/>
      <c r="BA44" s="227"/>
      <c r="BB44" s="227"/>
      <c r="BC44" s="229"/>
      <c r="BD44" s="104"/>
      <c r="BE44" s="104"/>
      <c r="BF44" s="104"/>
      <c r="BG44" s="104"/>
      <c r="BH44" s="230"/>
      <c r="BI44" s="104"/>
      <c r="BJ44" s="104"/>
      <c r="BK44" s="104"/>
    </row>
    <row r="45" ht="21.75" customHeight="1">
      <c r="A45" s="217" t="str">
        <f t="shared" ref="A45:B45" si="17">'[1]ТЕХНОЛОГИИЯ МАШИНОСТРОЕНИЯ'!A22</f>
        <v>#REF!</v>
      </c>
      <c r="B45" s="217" t="str">
        <f t="shared" si="17"/>
        <v>#REF!</v>
      </c>
      <c r="C45" s="218" t="s">
        <v>212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64"/>
      <c r="U45" s="221"/>
      <c r="V45" s="221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64"/>
      <c r="AM45" s="264"/>
      <c r="AN45" s="264"/>
      <c r="AO45" s="264"/>
      <c r="AP45" s="264"/>
      <c r="AQ45" s="264"/>
      <c r="AR45" s="284"/>
      <c r="AS45" s="284"/>
      <c r="AT45" s="220"/>
      <c r="AU45" s="221"/>
      <c r="AV45" s="221"/>
      <c r="AW45" s="221"/>
      <c r="AX45" s="221"/>
      <c r="AY45" s="221"/>
      <c r="AZ45" s="221"/>
      <c r="BA45" s="221"/>
      <c r="BB45" s="221"/>
      <c r="BC45" s="222"/>
      <c r="BD45" s="104"/>
      <c r="BE45" s="104"/>
      <c r="BF45" s="104"/>
      <c r="BG45" s="104"/>
      <c r="BH45" s="104"/>
      <c r="BI45" s="104"/>
      <c r="BJ45" s="223"/>
      <c r="BK45" s="104"/>
    </row>
    <row r="46" ht="12.75" customHeight="1">
      <c r="A46" s="105"/>
      <c r="B46" s="232"/>
      <c r="C46" s="225" t="s">
        <v>213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64"/>
      <c r="U46" s="227"/>
      <c r="V46" s="227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65"/>
      <c r="AM46" s="265"/>
      <c r="AN46" s="265"/>
      <c r="AO46" s="265"/>
      <c r="AP46" s="265"/>
      <c r="AQ46" s="265"/>
      <c r="AR46" s="285"/>
      <c r="AS46" s="284"/>
      <c r="AT46" s="228"/>
      <c r="AU46" s="227"/>
      <c r="AV46" s="227"/>
      <c r="AW46" s="227"/>
      <c r="AX46" s="227"/>
      <c r="AY46" s="227"/>
      <c r="AZ46" s="227"/>
      <c r="BA46" s="227"/>
      <c r="BB46" s="227"/>
      <c r="BC46" s="229"/>
      <c r="BD46" s="104"/>
      <c r="BE46" s="104"/>
      <c r="BF46" s="104"/>
      <c r="BG46" s="104"/>
      <c r="BH46" s="230"/>
      <c r="BI46" s="104"/>
      <c r="BJ46" s="216"/>
      <c r="BK46" s="104"/>
    </row>
    <row r="47" ht="12.75" customHeight="1">
      <c r="A47" s="217" t="str">
        <f t="shared" ref="A47:B47" si="18">'[1]ТЕХНОЛОГИИЯ МАШИНОСТРОЕНИЯ'!A23</f>
        <v>#REF!</v>
      </c>
      <c r="B47" s="217" t="str">
        <f t="shared" si="18"/>
        <v>#REF!</v>
      </c>
      <c r="C47" s="218" t="s">
        <v>212</v>
      </c>
      <c r="D47" s="219">
        <v>3.0</v>
      </c>
      <c r="E47" s="219">
        <v>3.0</v>
      </c>
      <c r="F47" s="219">
        <v>3.0</v>
      </c>
      <c r="G47" s="219">
        <v>3.0</v>
      </c>
      <c r="H47" s="219">
        <v>3.0</v>
      </c>
      <c r="I47" s="219">
        <v>3.0</v>
      </c>
      <c r="J47" s="219">
        <v>3.0</v>
      </c>
      <c r="K47" s="219">
        <v>3.0</v>
      </c>
      <c r="L47" s="219">
        <v>3.0</v>
      </c>
      <c r="M47" s="219">
        <v>3.0</v>
      </c>
      <c r="N47" s="219">
        <v>3.0</v>
      </c>
      <c r="O47" s="219">
        <v>3.0</v>
      </c>
      <c r="P47" s="219">
        <v>3.0</v>
      </c>
      <c r="Q47" s="219">
        <v>3.0</v>
      </c>
      <c r="R47" s="219">
        <v>3.0</v>
      </c>
      <c r="S47" s="219">
        <v>3.0</v>
      </c>
      <c r="T47" s="264"/>
      <c r="U47" s="221"/>
      <c r="V47" s="221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64"/>
      <c r="AM47" s="264"/>
      <c r="AN47" s="264"/>
      <c r="AO47" s="264"/>
      <c r="AP47" s="264"/>
      <c r="AQ47" s="264"/>
      <c r="AR47" s="284"/>
      <c r="AS47" s="284"/>
      <c r="AT47" s="220"/>
      <c r="AU47" s="221"/>
      <c r="AV47" s="221"/>
      <c r="AW47" s="221"/>
      <c r="AX47" s="221"/>
      <c r="AY47" s="221"/>
      <c r="AZ47" s="221"/>
      <c r="BA47" s="221"/>
      <c r="BB47" s="221"/>
      <c r="BC47" s="222"/>
      <c r="BD47" s="104"/>
      <c r="BE47" s="104"/>
      <c r="BF47" s="104"/>
      <c r="BG47" s="104"/>
      <c r="BH47" s="104"/>
      <c r="BI47" s="104"/>
      <c r="BJ47" s="223"/>
      <c r="BK47" s="104"/>
    </row>
    <row r="48" ht="12.75" customHeight="1">
      <c r="A48" s="105"/>
      <c r="B48" s="232"/>
      <c r="C48" s="225" t="s">
        <v>213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65"/>
      <c r="U48" s="227"/>
      <c r="V48" s="227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65"/>
      <c r="AM48" s="265"/>
      <c r="AN48" s="265"/>
      <c r="AO48" s="265"/>
      <c r="AP48" s="265"/>
      <c r="AQ48" s="265"/>
      <c r="AR48" s="285"/>
      <c r="AS48" s="284"/>
      <c r="AT48" s="228"/>
      <c r="AU48" s="227"/>
      <c r="AV48" s="227"/>
      <c r="AW48" s="227"/>
      <c r="AX48" s="227"/>
      <c r="AY48" s="227"/>
      <c r="AZ48" s="227"/>
      <c r="BA48" s="227"/>
      <c r="BB48" s="227"/>
      <c r="BC48" s="229"/>
      <c r="BD48" s="104"/>
      <c r="BE48" s="104"/>
      <c r="BF48" s="104"/>
      <c r="BG48" s="104"/>
      <c r="BH48" s="230"/>
      <c r="BI48" s="104"/>
      <c r="BJ48" s="223"/>
      <c r="BK48" s="104"/>
    </row>
    <row r="49" ht="12.75" customHeight="1">
      <c r="A49" s="105" t="s">
        <v>83</v>
      </c>
      <c r="B49" s="217" t="s">
        <v>84</v>
      </c>
      <c r="C49" s="218" t="s">
        <v>212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65"/>
      <c r="U49" s="227"/>
      <c r="V49" s="227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65"/>
      <c r="AM49" s="265"/>
      <c r="AN49" s="265"/>
      <c r="AO49" s="265"/>
      <c r="AP49" s="265"/>
      <c r="AQ49" s="265"/>
      <c r="AR49" s="285"/>
      <c r="AS49" s="284"/>
      <c r="AT49" s="228"/>
      <c r="AU49" s="227"/>
      <c r="AV49" s="227"/>
      <c r="AW49" s="227"/>
      <c r="AX49" s="227"/>
      <c r="AY49" s="227"/>
      <c r="AZ49" s="227"/>
      <c r="BA49" s="227"/>
      <c r="BB49" s="227"/>
      <c r="BC49" s="229"/>
      <c r="BD49" s="104"/>
      <c r="BE49" s="104"/>
      <c r="BF49" s="104"/>
      <c r="BG49" s="104"/>
      <c r="BH49" s="230"/>
      <c r="BI49" s="104"/>
      <c r="BJ49" s="223"/>
      <c r="BK49" s="104"/>
    </row>
    <row r="50" ht="12.75" customHeight="1">
      <c r="A50" s="105"/>
      <c r="B50" s="232"/>
      <c r="C50" s="225" t="s">
        <v>213</v>
      </c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65"/>
      <c r="U50" s="227"/>
      <c r="V50" s="227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65"/>
      <c r="AM50" s="265"/>
      <c r="AN50" s="265"/>
      <c r="AO50" s="265"/>
      <c r="AP50" s="265"/>
      <c r="AQ50" s="265"/>
      <c r="AR50" s="285"/>
      <c r="AS50" s="284"/>
      <c r="AT50" s="228"/>
      <c r="AU50" s="227"/>
      <c r="AV50" s="227"/>
      <c r="AW50" s="227"/>
      <c r="AX50" s="227"/>
      <c r="AY50" s="227"/>
      <c r="AZ50" s="227"/>
      <c r="BA50" s="227"/>
      <c r="BB50" s="227"/>
      <c r="BC50" s="229"/>
      <c r="BD50" s="104"/>
      <c r="BE50" s="104"/>
      <c r="BF50" s="104"/>
      <c r="BG50" s="104"/>
      <c r="BH50" s="230"/>
      <c r="BI50" s="104"/>
      <c r="BJ50" s="216"/>
      <c r="BK50" s="104"/>
    </row>
    <row r="51" ht="26.25" customHeight="1">
      <c r="A51" s="217" t="s">
        <v>85</v>
      </c>
      <c r="B51" s="217" t="s">
        <v>86</v>
      </c>
      <c r="C51" s="218" t="s">
        <v>212</v>
      </c>
      <c r="D51" s="219">
        <v>2.0</v>
      </c>
      <c r="E51" s="219">
        <v>2.0</v>
      </c>
      <c r="F51" s="219">
        <v>2.0</v>
      </c>
      <c r="G51" s="219">
        <v>2.0</v>
      </c>
      <c r="H51" s="219">
        <v>2.0</v>
      </c>
      <c r="I51" s="219">
        <v>2.0</v>
      </c>
      <c r="J51" s="219">
        <v>2.0</v>
      </c>
      <c r="K51" s="219">
        <v>2.0</v>
      </c>
      <c r="L51" s="219">
        <v>2.0</v>
      </c>
      <c r="M51" s="219">
        <v>2.0</v>
      </c>
      <c r="N51" s="219">
        <v>2.0</v>
      </c>
      <c r="O51" s="219">
        <v>2.0</v>
      </c>
      <c r="P51" s="219">
        <v>2.0</v>
      </c>
      <c r="Q51" s="219">
        <v>2.0</v>
      </c>
      <c r="R51" s="219">
        <v>2.0</v>
      </c>
      <c r="S51" s="219">
        <v>2.0</v>
      </c>
      <c r="T51" s="264"/>
      <c r="U51" s="227"/>
      <c r="V51" s="227"/>
      <c r="W51" s="219">
        <v>2.0</v>
      </c>
      <c r="X51" s="219">
        <v>2.0</v>
      </c>
      <c r="Y51" s="219">
        <v>2.0</v>
      </c>
      <c r="Z51" s="219">
        <v>2.0</v>
      </c>
      <c r="AA51" s="219">
        <v>2.0</v>
      </c>
      <c r="AB51" s="219">
        <v>2.0</v>
      </c>
      <c r="AC51" s="219">
        <v>2.0</v>
      </c>
      <c r="AD51" s="219">
        <v>2.0</v>
      </c>
      <c r="AE51" s="219">
        <v>2.0</v>
      </c>
      <c r="AF51" s="219">
        <v>2.0</v>
      </c>
      <c r="AG51" s="219">
        <v>2.0</v>
      </c>
      <c r="AH51" s="219">
        <v>3.0</v>
      </c>
      <c r="AI51" s="219">
        <v>3.0</v>
      </c>
      <c r="AJ51" s="219">
        <v>3.0</v>
      </c>
      <c r="AK51" s="219">
        <v>3.0</v>
      </c>
      <c r="AL51" s="264"/>
      <c r="AM51" s="264"/>
      <c r="AN51" s="264"/>
      <c r="AO51" s="264"/>
      <c r="AP51" s="264"/>
      <c r="AQ51" s="264"/>
      <c r="AR51" s="284"/>
      <c r="AS51" s="284"/>
      <c r="AT51" s="220"/>
      <c r="AU51" s="227"/>
      <c r="AV51" s="227"/>
      <c r="AW51" s="227"/>
      <c r="AX51" s="227"/>
      <c r="AY51" s="227"/>
      <c r="AZ51" s="227"/>
      <c r="BA51" s="227"/>
      <c r="BB51" s="227"/>
      <c r="BC51" s="229"/>
      <c r="BD51" s="104"/>
      <c r="BE51" s="104"/>
      <c r="BF51" s="104"/>
      <c r="BG51" s="104"/>
      <c r="BH51" s="104"/>
      <c r="BI51" s="104"/>
      <c r="BJ51" s="223"/>
      <c r="BK51" s="104"/>
    </row>
    <row r="52" ht="12.75" customHeight="1">
      <c r="A52" s="217"/>
      <c r="B52" s="217"/>
      <c r="C52" s="225" t="s">
        <v>213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64"/>
      <c r="U52" s="227"/>
      <c r="V52" s="227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64"/>
      <c r="AM52" s="264"/>
      <c r="AN52" s="264"/>
      <c r="AO52" s="264"/>
      <c r="AP52" s="264"/>
      <c r="AQ52" s="264"/>
      <c r="AR52" s="284"/>
      <c r="AS52" s="284"/>
      <c r="AT52" s="220"/>
      <c r="AU52" s="227"/>
      <c r="AV52" s="227"/>
      <c r="AW52" s="227"/>
      <c r="AX52" s="227"/>
      <c r="AY52" s="227"/>
      <c r="AZ52" s="227"/>
      <c r="BA52" s="227"/>
      <c r="BB52" s="227"/>
      <c r="BC52" s="229"/>
      <c r="BD52" s="104"/>
      <c r="BE52" s="104"/>
      <c r="BF52" s="104"/>
      <c r="BG52" s="104"/>
      <c r="BH52" s="230"/>
      <c r="BI52" s="104"/>
      <c r="BJ52" s="223"/>
      <c r="BK52" s="104"/>
    </row>
    <row r="53" ht="18.75" customHeight="1">
      <c r="A53" s="217" t="s">
        <v>87</v>
      </c>
      <c r="B53" s="217" t="str">
        <f>'[1]ТЕХНОЛОГИИЯ МАШИНОСТРОЕНИЯ'!B25</f>
        <v>#REF!</v>
      </c>
      <c r="C53" s="218" t="s">
        <v>212</v>
      </c>
      <c r="D53" s="219">
        <v>2.0</v>
      </c>
      <c r="E53" s="219">
        <v>2.0</v>
      </c>
      <c r="F53" s="219">
        <v>2.0</v>
      </c>
      <c r="G53" s="219">
        <v>2.0</v>
      </c>
      <c r="H53" s="219">
        <v>2.0</v>
      </c>
      <c r="I53" s="219">
        <v>2.0</v>
      </c>
      <c r="J53" s="219">
        <v>1.0</v>
      </c>
      <c r="K53" s="219">
        <v>1.0</v>
      </c>
      <c r="L53" s="219">
        <v>1.0</v>
      </c>
      <c r="M53" s="219">
        <v>1.0</v>
      </c>
      <c r="N53" s="219">
        <v>1.0</v>
      </c>
      <c r="O53" s="219">
        <v>1.0</v>
      </c>
      <c r="P53" s="219">
        <v>1.0</v>
      </c>
      <c r="Q53" s="219">
        <v>1.0</v>
      </c>
      <c r="R53" s="219">
        <v>1.0</v>
      </c>
      <c r="S53" s="219">
        <v>1.0</v>
      </c>
      <c r="T53" s="264"/>
      <c r="U53" s="227"/>
      <c r="V53" s="227"/>
      <c r="W53" s="219">
        <v>2.0</v>
      </c>
      <c r="X53" s="219">
        <v>2.0</v>
      </c>
      <c r="Y53" s="219">
        <v>2.0</v>
      </c>
      <c r="Z53" s="219">
        <v>2.0</v>
      </c>
      <c r="AA53" s="219">
        <v>2.0</v>
      </c>
      <c r="AB53" s="219">
        <v>2.0</v>
      </c>
      <c r="AC53" s="219">
        <v>2.0</v>
      </c>
      <c r="AD53" s="219">
        <v>3.0</v>
      </c>
      <c r="AE53" s="219">
        <v>3.0</v>
      </c>
      <c r="AF53" s="219">
        <v>3.0</v>
      </c>
      <c r="AG53" s="219">
        <v>3.0</v>
      </c>
      <c r="AH53" s="219">
        <v>2.0</v>
      </c>
      <c r="AI53" s="219">
        <v>2.0</v>
      </c>
      <c r="AJ53" s="219">
        <v>2.0</v>
      </c>
      <c r="AK53" s="219">
        <v>2.0</v>
      </c>
      <c r="AL53" s="264"/>
      <c r="AM53" s="264"/>
      <c r="AN53" s="264"/>
      <c r="AO53" s="264"/>
      <c r="AP53" s="264"/>
      <c r="AQ53" s="264"/>
      <c r="AR53" s="284"/>
      <c r="AS53" s="284"/>
      <c r="AT53" s="220"/>
      <c r="AU53" s="227"/>
      <c r="AV53" s="227"/>
      <c r="AW53" s="227"/>
      <c r="AX53" s="227"/>
      <c r="AY53" s="227"/>
      <c r="AZ53" s="227"/>
      <c r="BA53" s="227"/>
      <c r="BB53" s="227"/>
      <c r="BC53" s="229"/>
      <c r="BD53" s="104"/>
      <c r="BE53" s="104"/>
      <c r="BF53" s="104"/>
      <c r="BG53" s="104"/>
      <c r="BH53" s="230"/>
      <c r="BI53" s="104"/>
      <c r="BJ53" s="223"/>
      <c r="BK53" s="104"/>
    </row>
    <row r="54" ht="12.75" customHeight="1">
      <c r="A54" s="217"/>
      <c r="B54" s="217"/>
      <c r="C54" s="225" t="s">
        <v>213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64"/>
      <c r="U54" s="227"/>
      <c r="V54" s="227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64"/>
      <c r="AM54" s="264"/>
      <c r="AN54" s="264"/>
      <c r="AO54" s="264"/>
      <c r="AP54" s="264"/>
      <c r="AQ54" s="264"/>
      <c r="AR54" s="284"/>
      <c r="AS54" s="284"/>
      <c r="AT54" s="220"/>
      <c r="AU54" s="227"/>
      <c r="AV54" s="227"/>
      <c r="AW54" s="227"/>
      <c r="AX54" s="227"/>
      <c r="AY54" s="227"/>
      <c r="AZ54" s="227"/>
      <c r="BA54" s="227"/>
      <c r="BB54" s="227"/>
      <c r="BC54" s="229"/>
      <c r="BD54" s="104"/>
      <c r="BE54" s="104"/>
      <c r="BF54" s="104"/>
      <c r="BG54" s="104"/>
      <c r="BH54" s="230"/>
      <c r="BI54" s="104"/>
      <c r="BJ54" s="223"/>
      <c r="BK54" s="104"/>
    </row>
    <row r="55" ht="31.5" customHeight="1">
      <c r="A55" s="234" t="str">
        <f t="shared" ref="A55:B55" si="19">'[1]ТЕХНОЛОГИИЯ МАШИНОСТРОЕНИЯ'!A26</f>
        <v>#REF!</v>
      </c>
      <c r="B55" s="234" t="str">
        <f t="shared" si="19"/>
        <v>#REF!</v>
      </c>
      <c r="C55" s="238" t="s">
        <v>212</v>
      </c>
      <c r="D55" s="238">
        <f t="shared" ref="D55:T55" si="20">D57+D59</f>
        <v>8</v>
      </c>
      <c r="E55" s="238">
        <f t="shared" si="20"/>
        <v>8</v>
      </c>
      <c r="F55" s="238">
        <f t="shared" si="20"/>
        <v>9</v>
      </c>
      <c r="G55" s="238">
        <f t="shared" si="20"/>
        <v>9</v>
      </c>
      <c r="H55" s="238">
        <f t="shared" si="20"/>
        <v>9</v>
      </c>
      <c r="I55" s="238">
        <f t="shared" si="20"/>
        <v>9</v>
      </c>
      <c r="J55" s="238">
        <f t="shared" si="20"/>
        <v>9</v>
      </c>
      <c r="K55" s="238">
        <f t="shared" si="20"/>
        <v>9</v>
      </c>
      <c r="L55" s="238">
        <f t="shared" si="20"/>
        <v>9</v>
      </c>
      <c r="M55" s="238">
        <f t="shared" si="20"/>
        <v>9</v>
      </c>
      <c r="N55" s="238">
        <f t="shared" si="20"/>
        <v>9</v>
      </c>
      <c r="O55" s="238">
        <f t="shared" si="20"/>
        <v>9</v>
      </c>
      <c r="P55" s="238">
        <f t="shared" si="20"/>
        <v>9</v>
      </c>
      <c r="Q55" s="238">
        <f t="shared" si="20"/>
        <v>9</v>
      </c>
      <c r="R55" s="238">
        <f t="shared" si="20"/>
        <v>9</v>
      </c>
      <c r="S55" s="238">
        <f t="shared" si="20"/>
        <v>9</v>
      </c>
      <c r="T55" s="264">
        <f t="shared" si="20"/>
        <v>0</v>
      </c>
      <c r="U55" s="227"/>
      <c r="V55" s="227"/>
      <c r="W55" s="238">
        <f t="shared" ref="W55:AT55" si="21">W57+W59</f>
        <v>0</v>
      </c>
      <c r="X55" s="238">
        <f t="shared" si="21"/>
        <v>0</v>
      </c>
      <c r="Y55" s="238">
        <f t="shared" si="21"/>
        <v>0</v>
      </c>
      <c r="Z55" s="238">
        <f t="shared" si="21"/>
        <v>0</v>
      </c>
      <c r="AA55" s="238">
        <f t="shared" si="21"/>
        <v>0</v>
      </c>
      <c r="AB55" s="238">
        <f t="shared" si="21"/>
        <v>0</v>
      </c>
      <c r="AC55" s="238">
        <f t="shared" si="21"/>
        <v>0</v>
      </c>
      <c r="AD55" s="238">
        <f t="shared" si="21"/>
        <v>0</v>
      </c>
      <c r="AE55" s="238">
        <f t="shared" si="21"/>
        <v>0</v>
      </c>
      <c r="AF55" s="238">
        <f t="shared" si="21"/>
        <v>0</v>
      </c>
      <c r="AG55" s="238">
        <f t="shared" si="21"/>
        <v>0</v>
      </c>
      <c r="AH55" s="238">
        <f t="shared" si="21"/>
        <v>0</v>
      </c>
      <c r="AI55" s="238">
        <f t="shared" si="21"/>
        <v>0</v>
      </c>
      <c r="AJ55" s="238">
        <f t="shared" si="21"/>
        <v>0</v>
      </c>
      <c r="AK55" s="238">
        <f t="shared" si="21"/>
        <v>0</v>
      </c>
      <c r="AL55" s="264">
        <f t="shared" si="21"/>
        <v>0</v>
      </c>
      <c r="AM55" s="264">
        <f t="shared" si="21"/>
        <v>0</v>
      </c>
      <c r="AN55" s="264">
        <f t="shared" si="21"/>
        <v>0</v>
      </c>
      <c r="AO55" s="264">
        <f t="shared" si="21"/>
        <v>0</v>
      </c>
      <c r="AP55" s="264">
        <f t="shared" si="21"/>
        <v>0</v>
      </c>
      <c r="AQ55" s="264">
        <f t="shared" si="21"/>
        <v>0</v>
      </c>
      <c r="AR55" s="284">
        <f t="shared" si="21"/>
        <v>0</v>
      </c>
      <c r="AS55" s="284">
        <f t="shared" si="21"/>
        <v>0</v>
      </c>
      <c r="AT55" s="220">
        <f t="shared" si="21"/>
        <v>0</v>
      </c>
      <c r="AU55" s="227"/>
      <c r="AV55" s="227"/>
      <c r="AW55" s="227"/>
      <c r="AX55" s="227"/>
      <c r="AY55" s="227"/>
      <c r="AZ55" s="227"/>
      <c r="BA55" s="227"/>
      <c r="BB55" s="227"/>
      <c r="BC55" s="229"/>
      <c r="BD55" s="104"/>
      <c r="BE55" s="104"/>
      <c r="BF55" s="104"/>
      <c r="BG55" s="104"/>
      <c r="BH55" s="104"/>
      <c r="BI55" s="104"/>
      <c r="BJ55" s="223"/>
      <c r="BK55" s="104"/>
    </row>
    <row r="56" ht="12.75" customHeight="1">
      <c r="A56" s="217"/>
      <c r="B56" s="217"/>
      <c r="C56" s="225" t="s">
        <v>213</v>
      </c>
      <c r="D56" s="218">
        <f t="shared" ref="D56:T56" si="22">D58+D60</f>
        <v>0</v>
      </c>
      <c r="E56" s="218">
        <f t="shared" si="22"/>
        <v>0</v>
      </c>
      <c r="F56" s="218">
        <f t="shared" si="22"/>
        <v>0</v>
      </c>
      <c r="G56" s="218">
        <f t="shared" si="22"/>
        <v>0</v>
      </c>
      <c r="H56" s="218">
        <f t="shared" si="22"/>
        <v>0</v>
      </c>
      <c r="I56" s="218">
        <f t="shared" si="22"/>
        <v>0</v>
      </c>
      <c r="J56" s="218">
        <f t="shared" si="22"/>
        <v>0</v>
      </c>
      <c r="K56" s="218">
        <f t="shared" si="22"/>
        <v>0</v>
      </c>
      <c r="L56" s="218">
        <f t="shared" si="22"/>
        <v>0</v>
      </c>
      <c r="M56" s="218">
        <f t="shared" si="22"/>
        <v>0</v>
      </c>
      <c r="N56" s="218">
        <f t="shared" si="22"/>
        <v>0</v>
      </c>
      <c r="O56" s="218">
        <f t="shared" si="22"/>
        <v>0</v>
      </c>
      <c r="P56" s="218">
        <f t="shared" si="22"/>
        <v>0</v>
      </c>
      <c r="Q56" s="218">
        <f t="shared" si="22"/>
        <v>0</v>
      </c>
      <c r="R56" s="218">
        <f t="shared" si="22"/>
        <v>0</v>
      </c>
      <c r="S56" s="218">
        <f t="shared" si="22"/>
        <v>0</v>
      </c>
      <c r="T56" s="264">
        <f t="shared" si="22"/>
        <v>0</v>
      </c>
      <c r="U56" s="227"/>
      <c r="V56" s="227"/>
      <c r="W56" s="218">
        <f t="shared" ref="W56:AT56" si="23">W58+W60</f>
        <v>0</v>
      </c>
      <c r="X56" s="218">
        <f t="shared" si="23"/>
        <v>0</v>
      </c>
      <c r="Y56" s="218">
        <f t="shared" si="23"/>
        <v>0</v>
      </c>
      <c r="Z56" s="218">
        <f t="shared" si="23"/>
        <v>0</v>
      </c>
      <c r="AA56" s="218">
        <f t="shared" si="23"/>
        <v>0</v>
      </c>
      <c r="AB56" s="218">
        <f t="shared" si="23"/>
        <v>0</v>
      </c>
      <c r="AC56" s="218">
        <f t="shared" si="23"/>
        <v>0</v>
      </c>
      <c r="AD56" s="218">
        <f t="shared" si="23"/>
        <v>0</v>
      </c>
      <c r="AE56" s="218">
        <f t="shared" si="23"/>
        <v>0</v>
      </c>
      <c r="AF56" s="218">
        <f t="shared" si="23"/>
        <v>0</v>
      </c>
      <c r="AG56" s="218">
        <f t="shared" si="23"/>
        <v>0</v>
      </c>
      <c r="AH56" s="218">
        <f t="shared" si="23"/>
        <v>0</v>
      </c>
      <c r="AI56" s="218">
        <f t="shared" si="23"/>
        <v>0</v>
      </c>
      <c r="AJ56" s="218">
        <f t="shared" si="23"/>
        <v>0</v>
      </c>
      <c r="AK56" s="218">
        <f t="shared" si="23"/>
        <v>0</v>
      </c>
      <c r="AL56" s="264">
        <f t="shared" si="23"/>
        <v>0</v>
      </c>
      <c r="AM56" s="264">
        <f t="shared" si="23"/>
        <v>0</v>
      </c>
      <c r="AN56" s="264">
        <f t="shared" si="23"/>
        <v>0</v>
      </c>
      <c r="AO56" s="264">
        <f t="shared" si="23"/>
        <v>0</v>
      </c>
      <c r="AP56" s="264">
        <f t="shared" si="23"/>
        <v>0</v>
      </c>
      <c r="AQ56" s="264">
        <f t="shared" si="23"/>
        <v>0</v>
      </c>
      <c r="AR56" s="284">
        <f t="shared" si="23"/>
        <v>0</v>
      </c>
      <c r="AS56" s="284">
        <f t="shared" si="23"/>
        <v>0</v>
      </c>
      <c r="AT56" s="220">
        <f t="shared" si="23"/>
        <v>0</v>
      </c>
      <c r="AU56" s="227"/>
      <c r="AV56" s="227"/>
      <c r="AW56" s="227"/>
      <c r="AX56" s="227"/>
      <c r="AY56" s="227"/>
      <c r="AZ56" s="227"/>
      <c r="BA56" s="227"/>
      <c r="BB56" s="227"/>
      <c r="BC56" s="229"/>
      <c r="BD56" s="104"/>
      <c r="BE56" s="104"/>
      <c r="BF56" s="104"/>
      <c r="BG56" s="104"/>
      <c r="BH56" s="230"/>
      <c r="BI56" s="104"/>
      <c r="BJ56" s="223"/>
      <c r="BK56" s="104"/>
    </row>
    <row r="57" ht="12.75" customHeight="1">
      <c r="A57" s="217" t="str">
        <f>'[1]ТЕХНОЛОГИИЯ МАШИНОСТРОЕНИЯ'!A27</f>
        <v>#REF!</v>
      </c>
      <c r="B57" s="217" t="s">
        <v>67</v>
      </c>
      <c r="C57" s="218" t="s">
        <v>212</v>
      </c>
      <c r="D57" s="219">
        <v>5.0</v>
      </c>
      <c r="E57" s="219">
        <v>5.0</v>
      </c>
      <c r="F57" s="219">
        <v>6.0</v>
      </c>
      <c r="G57" s="219">
        <v>6.0</v>
      </c>
      <c r="H57" s="219">
        <v>6.0</v>
      </c>
      <c r="I57" s="219">
        <v>6.0</v>
      </c>
      <c r="J57" s="219">
        <v>6.0</v>
      </c>
      <c r="K57" s="219">
        <v>6.0</v>
      </c>
      <c r="L57" s="219">
        <v>6.0</v>
      </c>
      <c r="M57" s="219">
        <v>6.0</v>
      </c>
      <c r="N57" s="219">
        <v>6.0</v>
      </c>
      <c r="O57" s="219">
        <v>6.0</v>
      </c>
      <c r="P57" s="219">
        <v>6.0</v>
      </c>
      <c r="Q57" s="219">
        <v>6.0</v>
      </c>
      <c r="R57" s="219">
        <v>6.0</v>
      </c>
      <c r="S57" s="219">
        <v>6.0</v>
      </c>
      <c r="T57" s="264"/>
      <c r="U57" s="227"/>
      <c r="V57" s="227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64"/>
      <c r="AM57" s="264"/>
      <c r="AN57" s="264"/>
      <c r="AO57" s="264"/>
      <c r="AP57" s="264"/>
      <c r="AQ57" s="264"/>
      <c r="AR57" s="284"/>
      <c r="AS57" s="284"/>
      <c r="AT57" s="220"/>
      <c r="AU57" s="227"/>
      <c r="AV57" s="227"/>
      <c r="AW57" s="227"/>
      <c r="AX57" s="227"/>
      <c r="AY57" s="227"/>
      <c r="AZ57" s="227"/>
      <c r="BA57" s="227"/>
      <c r="BB57" s="227"/>
      <c r="BC57" s="229"/>
      <c r="BD57" s="104"/>
      <c r="BE57" s="104"/>
      <c r="BF57" s="104"/>
      <c r="BG57" s="104"/>
      <c r="BH57" s="104"/>
      <c r="BI57" s="104"/>
      <c r="BJ57" s="223"/>
      <c r="BK57" s="104"/>
    </row>
    <row r="58" ht="12.75" customHeight="1">
      <c r="A58" s="217"/>
      <c r="B58" s="217"/>
      <c r="C58" s="225" t="s">
        <v>213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65"/>
      <c r="U58" s="227"/>
      <c r="V58" s="227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65"/>
      <c r="AM58" s="265"/>
      <c r="AN58" s="265"/>
      <c r="AO58" s="265"/>
      <c r="AP58" s="265"/>
      <c r="AQ58" s="265"/>
      <c r="AR58" s="285"/>
      <c r="AS58" s="284"/>
      <c r="AT58" s="228"/>
      <c r="AU58" s="227"/>
      <c r="AV58" s="227"/>
      <c r="AW58" s="227"/>
      <c r="AX58" s="227"/>
      <c r="AY58" s="227"/>
      <c r="AZ58" s="227"/>
      <c r="BA58" s="227"/>
      <c r="BB58" s="227"/>
      <c r="BC58" s="229"/>
      <c r="BD58" s="104"/>
      <c r="BE58" s="104"/>
      <c r="BF58" s="104"/>
      <c r="BG58" s="104"/>
      <c r="BH58" s="230"/>
      <c r="BI58" s="104"/>
      <c r="BJ58" s="223"/>
      <c r="BK58" s="104"/>
    </row>
    <row r="59" ht="12.75" customHeight="1">
      <c r="A59" s="217" t="str">
        <f t="shared" ref="A59:B59" si="24">'[1]ТЕХНОЛОГИИЯ МАШИНОСТРОЕНИЯ'!A28</f>
        <v>#REF!</v>
      </c>
      <c r="B59" s="217" t="str">
        <f t="shared" si="24"/>
        <v>#REF!</v>
      </c>
      <c r="C59" s="218" t="s">
        <v>212</v>
      </c>
      <c r="D59" s="239">
        <v>3.0</v>
      </c>
      <c r="E59" s="239">
        <v>3.0</v>
      </c>
      <c r="F59" s="239">
        <v>3.0</v>
      </c>
      <c r="G59" s="239">
        <v>3.0</v>
      </c>
      <c r="H59" s="239">
        <v>3.0</v>
      </c>
      <c r="I59" s="239">
        <v>3.0</v>
      </c>
      <c r="J59" s="239">
        <v>3.0</v>
      </c>
      <c r="K59" s="239">
        <v>3.0</v>
      </c>
      <c r="L59" s="239">
        <v>3.0</v>
      </c>
      <c r="M59" s="239">
        <v>3.0</v>
      </c>
      <c r="N59" s="239">
        <v>3.0</v>
      </c>
      <c r="O59" s="239">
        <v>3.0</v>
      </c>
      <c r="P59" s="239">
        <v>3.0</v>
      </c>
      <c r="Q59" s="239">
        <v>3.0</v>
      </c>
      <c r="R59" s="239">
        <v>3.0</v>
      </c>
      <c r="S59" s="239">
        <v>3.0</v>
      </c>
      <c r="T59" s="265"/>
      <c r="U59" s="227"/>
      <c r="V59" s="227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65"/>
      <c r="AM59" s="265"/>
      <c r="AN59" s="265"/>
      <c r="AO59" s="265"/>
      <c r="AP59" s="265"/>
      <c r="AQ59" s="265"/>
      <c r="AR59" s="285"/>
      <c r="AS59" s="284"/>
      <c r="AT59" s="228"/>
      <c r="AU59" s="227"/>
      <c r="AV59" s="227"/>
      <c r="AW59" s="227"/>
      <c r="AX59" s="227"/>
      <c r="AY59" s="227"/>
      <c r="AZ59" s="227"/>
      <c r="BA59" s="227"/>
      <c r="BB59" s="227"/>
      <c r="BC59" s="229"/>
      <c r="BD59" s="104"/>
      <c r="BE59" s="104"/>
      <c r="BF59" s="104"/>
      <c r="BG59" s="104"/>
      <c r="BH59" s="104"/>
      <c r="BI59" s="104"/>
      <c r="BJ59" s="223"/>
      <c r="BK59" s="104"/>
    </row>
    <row r="60" ht="12.75" customHeight="1">
      <c r="A60" s="217"/>
      <c r="B60" s="217"/>
      <c r="C60" s="225" t="s">
        <v>213</v>
      </c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65"/>
      <c r="U60" s="227"/>
      <c r="V60" s="227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65"/>
      <c r="AM60" s="265"/>
      <c r="AN60" s="265"/>
      <c r="AO60" s="265"/>
      <c r="AP60" s="265"/>
      <c r="AQ60" s="265"/>
      <c r="AR60" s="285"/>
      <c r="AS60" s="284"/>
      <c r="AT60" s="228"/>
      <c r="AU60" s="227"/>
      <c r="AV60" s="227"/>
      <c r="AW60" s="227"/>
      <c r="AX60" s="227"/>
      <c r="AY60" s="227"/>
      <c r="AZ60" s="227"/>
      <c r="BA60" s="227"/>
      <c r="BB60" s="227"/>
      <c r="BC60" s="229"/>
      <c r="BD60" s="104"/>
      <c r="BE60" s="104"/>
      <c r="BF60" s="104"/>
      <c r="BG60" s="104"/>
      <c r="BH60" s="230"/>
      <c r="BI60" s="104"/>
      <c r="BJ60" s="223"/>
      <c r="BK60" s="104"/>
    </row>
    <row r="61" ht="24.0" customHeight="1">
      <c r="A61" s="240" t="str">
        <f t="shared" ref="A61:B61" si="25">'[1]ТЕХНОЛОГИИЯ МАШИНОСТРОЕНИЯ'!A29</f>
        <v>#REF!</v>
      </c>
      <c r="B61" s="240" t="str">
        <f t="shared" si="25"/>
        <v>#REF!</v>
      </c>
      <c r="C61" s="241" t="s">
        <v>231</v>
      </c>
      <c r="D61" s="242">
        <f t="shared" ref="D61:T61" si="26">D63+D93</f>
        <v>21</v>
      </c>
      <c r="E61" s="242">
        <f t="shared" si="26"/>
        <v>21</v>
      </c>
      <c r="F61" s="242">
        <f t="shared" si="26"/>
        <v>20</v>
      </c>
      <c r="G61" s="242">
        <f t="shared" si="26"/>
        <v>20</v>
      </c>
      <c r="H61" s="242">
        <f t="shared" si="26"/>
        <v>20</v>
      </c>
      <c r="I61" s="242">
        <f t="shared" si="26"/>
        <v>20</v>
      </c>
      <c r="J61" s="242">
        <f t="shared" si="26"/>
        <v>21</v>
      </c>
      <c r="K61" s="242">
        <f t="shared" si="26"/>
        <v>21</v>
      </c>
      <c r="L61" s="242">
        <f t="shared" si="26"/>
        <v>21</v>
      </c>
      <c r="M61" s="242">
        <f t="shared" si="26"/>
        <v>21</v>
      </c>
      <c r="N61" s="242">
        <f t="shared" si="26"/>
        <v>21</v>
      </c>
      <c r="O61" s="242">
        <f t="shared" si="26"/>
        <v>21</v>
      </c>
      <c r="P61" s="242">
        <f t="shared" si="26"/>
        <v>21</v>
      </c>
      <c r="Q61" s="242">
        <f t="shared" si="26"/>
        <v>21</v>
      </c>
      <c r="R61" s="242">
        <f t="shared" si="26"/>
        <v>21</v>
      </c>
      <c r="S61" s="242">
        <f t="shared" si="26"/>
        <v>21</v>
      </c>
      <c r="T61" s="265">
        <f t="shared" si="26"/>
        <v>36</v>
      </c>
      <c r="U61" s="227"/>
      <c r="V61" s="227"/>
      <c r="W61" s="242">
        <f t="shared" ref="W61:AT61" si="27">W63+W93</f>
        <v>32</v>
      </c>
      <c r="X61" s="242">
        <f t="shared" si="27"/>
        <v>32</v>
      </c>
      <c r="Y61" s="242">
        <f t="shared" si="27"/>
        <v>32</v>
      </c>
      <c r="Z61" s="242">
        <f t="shared" si="27"/>
        <v>32</v>
      </c>
      <c r="AA61" s="242">
        <f t="shared" si="27"/>
        <v>32</v>
      </c>
      <c r="AB61" s="242">
        <f t="shared" si="27"/>
        <v>32</v>
      </c>
      <c r="AC61" s="242">
        <f t="shared" si="27"/>
        <v>32</v>
      </c>
      <c r="AD61" s="242">
        <f t="shared" si="27"/>
        <v>31</v>
      </c>
      <c r="AE61" s="242">
        <f t="shared" si="27"/>
        <v>31</v>
      </c>
      <c r="AF61" s="242">
        <f t="shared" si="27"/>
        <v>31</v>
      </c>
      <c r="AG61" s="242">
        <f t="shared" si="27"/>
        <v>31</v>
      </c>
      <c r="AH61" s="242">
        <f t="shared" si="27"/>
        <v>31</v>
      </c>
      <c r="AI61" s="242">
        <f t="shared" si="27"/>
        <v>31</v>
      </c>
      <c r="AJ61" s="242">
        <f t="shared" si="27"/>
        <v>31</v>
      </c>
      <c r="AK61" s="242">
        <f t="shared" si="27"/>
        <v>31</v>
      </c>
      <c r="AL61" s="265">
        <f t="shared" si="27"/>
        <v>36</v>
      </c>
      <c r="AM61" s="265">
        <f t="shared" si="27"/>
        <v>36</v>
      </c>
      <c r="AN61" s="265">
        <f t="shared" si="27"/>
        <v>36</v>
      </c>
      <c r="AO61" s="265">
        <f t="shared" si="27"/>
        <v>36</v>
      </c>
      <c r="AP61" s="265">
        <f t="shared" si="27"/>
        <v>36</v>
      </c>
      <c r="AQ61" s="265">
        <f t="shared" si="27"/>
        <v>36</v>
      </c>
      <c r="AR61" s="285">
        <f t="shared" si="27"/>
        <v>36</v>
      </c>
      <c r="AS61" s="285">
        <f t="shared" si="27"/>
        <v>36</v>
      </c>
      <c r="AT61" s="228">
        <f t="shared" si="27"/>
        <v>0</v>
      </c>
      <c r="AU61" s="227"/>
      <c r="AV61" s="227"/>
      <c r="AW61" s="227"/>
      <c r="AX61" s="227"/>
      <c r="AY61" s="227"/>
      <c r="AZ61" s="227"/>
      <c r="BA61" s="227"/>
      <c r="BB61" s="227"/>
      <c r="BC61" s="229"/>
      <c r="BD61" s="104"/>
      <c r="BE61" s="104"/>
      <c r="BF61" s="104"/>
      <c r="BG61" s="104"/>
      <c r="BH61" s="230"/>
      <c r="BI61" s="104"/>
      <c r="BJ61" s="223"/>
      <c r="BK61" s="104"/>
    </row>
    <row r="62" ht="12.75" customHeight="1">
      <c r="A62" s="217"/>
      <c r="B62" s="217"/>
      <c r="C62" s="225" t="s">
        <v>213</v>
      </c>
      <c r="D62" s="226">
        <f t="shared" ref="D62:T62" si="28">D64+D94</f>
        <v>0</v>
      </c>
      <c r="E62" s="226">
        <f t="shared" si="28"/>
        <v>0</v>
      </c>
      <c r="F62" s="226">
        <f t="shared" si="28"/>
        <v>0</v>
      </c>
      <c r="G62" s="226">
        <f t="shared" si="28"/>
        <v>0</v>
      </c>
      <c r="H62" s="226">
        <f t="shared" si="28"/>
        <v>0</v>
      </c>
      <c r="I62" s="226">
        <f t="shared" si="28"/>
        <v>0</v>
      </c>
      <c r="J62" s="226">
        <f t="shared" si="28"/>
        <v>0</v>
      </c>
      <c r="K62" s="226">
        <f t="shared" si="28"/>
        <v>0</v>
      </c>
      <c r="L62" s="226">
        <f t="shared" si="28"/>
        <v>0</v>
      </c>
      <c r="M62" s="226">
        <f t="shared" si="28"/>
        <v>0</v>
      </c>
      <c r="N62" s="226">
        <f t="shared" si="28"/>
        <v>0</v>
      </c>
      <c r="O62" s="226">
        <f t="shared" si="28"/>
        <v>0</v>
      </c>
      <c r="P62" s="226">
        <f t="shared" si="28"/>
        <v>0</v>
      </c>
      <c r="Q62" s="226">
        <f t="shared" si="28"/>
        <v>0</v>
      </c>
      <c r="R62" s="226">
        <f t="shared" si="28"/>
        <v>0</v>
      </c>
      <c r="S62" s="226">
        <f t="shared" si="28"/>
        <v>0</v>
      </c>
      <c r="T62" s="265">
        <f t="shared" si="28"/>
        <v>0</v>
      </c>
      <c r="U62" s="227"/>
      <c r="V62" s="227"/>
      <c r="W62" s="226">
        <f t="shared" ref="W62:AT62" si="29">W64+W94</f>
        <v>0</v>
      </c>
      <c r="X62" s="226">
        <f t="shared" si="29"/>
        <v>0</v>
      </c>
      <c r="Y62" s="226">
        <f t="shared" si="29"/>
        <v>0</v>
      </c>
      <c r="Z62" s="226">
        <f t="shared" si="29"/>
        <v>0</v>
      </c>
      <c r="AA62" s="226">
        <f t="shared" si="29"/>
        <v>0</v>
      </c>
      <c r="AB62" s="226">
        <f t="shared" si="29"/>
        <v>0</v>
      </c>
      <c r="AC62" s="226">
        <f t="shared" si="29"/>
        <v>0</v>
      </c>
      <c r="AD62" s="226">
        <f t="shared" si="29"/>
        <v>0</v>
      </c>
      <c r="AE62" s="226">
        <f t="shared" si="29"/>
        <v>0</v>
      </c>
      <c r="AF62" s="226">
        <f t="shared" si="29"/>
        <v>0</v>
      </c>
      <c r="AG62" s="226">
        <f t="shared" si="29"/>
        <v>0</v>
      </c>
      <c r="AH62" s="226">
        <f t="shared" si="29"/>
        <v>0</v>
      </c>
      <c r="AI62" s="226">
        <f t="shared" si="29"/>
        <v>0</v>
      </c>
      <c r="AJ62" s="226">
        <f t="shared" si="29"/>
        <v>0</v>
      </c>
      <c r="AK62" s="226">
        <f t="shared" si="29"/>
        <v>0</v>
      </c>
      <c r="AL62" s="265">
        <f t="shared" si="29"/>
        <v>0</v>
      </c>
      <c r="AM62" s="265">
        <f t="shared" si="29"/>
        <v>0</v>
      </c>
      <c r="AN62" s="265">
        <f t="shared" si="29"/>
        <v>0</v>
      </c>
      <c r="AO62" s="265">
        <f t="shared" si="29"/>
        <v>0</v>
      </c>
      <c r="AP62" s="265">
        <f t="shared" si="29"/>
        <v>0</v>
      </c>
      <c r="AQ62" s="265">
        <f t="shared" si="29"/>
        <v>0</v>
      </c>
      <c r="AR62" s="285">
        <f t="shared" si="29"/>
        <v>0</v>
      </c>
      <c r="AS62" s="285">
        <f t="shared" si="29"/>
        <v>0</v>
      </c>
      <c r="AT62" s="228">
        <f t="shared" si="29"/>
        <v>0</v>
      </c>
      <c r="AU62" s="227"/>
      <c r="AV62" s="227"/>
      <c r="AW62" s="227"/>
      <c r="AX62" s="227"/>
      <c r="AY62" s="227"/>
      <c r="AZ62" s="227"/>
      <c r="BA62" s="227"/>
      <c r="BB62" s="227"/>
      <c r="BC62" s="229"/>
      <c r="BD62" s="104"/>
      <c r="BE62" s="104"/>
      <c r="BF62" s="104"/>
      <c r="BG62" s="104"/>
      <c r="BH62" s="230"/>
      <c r="BI62" s="104"/>
      <c r="BJ62" s="223"/>
      <c r="BK62" s="104"/>
    </row>
    <row r="63" ht="28.5" customHeight="1">
      <c r="A63" s="243" t="str">
        <f t="shared" ref="A63:B63" si="30">'[1]ТЕХНОЛОГИИЯ МАШИНОСТРОЕНИЯ'!A30</f>
        <v>#REF!</v>
      </c>
      <c r="B63" s="243" t="str">
        <f t="shared" si="30"/>
        <v>#REF!</v>
      </c>
      <c r="C63" s="244" t="s">
        <v>212</v>
      </c>
      <c r="D63" s="245">
        <f t="shared" ref="D63:T63" si="31">D65+D67+D69+D71+D73+D75+D77+D79+D81+D83+D85+D87</f>
        <v>11</v>
      </c>
      <c r="E63" s="245">
        <f t="shared" si="31"/>
        <v>11</v>
      </c>
      <c r="F63" s="245">
        <f t="shared" si="31"/>
        <v>10</v>
      </c>
      <c r="G63" s="245">
        <f t="shared" si="31"/>
        <v>10</v>
      </c>
      <c r="H63" s="245">
        <f t="shared" si="31"/>
        <v>10</v>
      </c>
      <c r="I63" s="245">
        <f t="shared" si="31"/>
        <v>10</v>
      </c>
      <c r="J63" s="245">
        <f t="shared" si="31"/>
        <v>10</v>
      </c>
      <c r="K63" s="245">
        <f t="shared" si="31"/>
        <v>11</v>
      </c>
      <c r="L63" s="245">
        <f t="shared" si="31"/>
        <v>11</v>
      </c>
      <c r="M63" s="245">
        <f t="shared" si="31"/>
        <v>11</v>
      </c>
      <c r="N63" s="245">
        <f t="shared" si="31"/>
        <v>11</v>
      </c>
      <c r="O63" s="245">
        <f t="shared" si="31"/>
        <v>11</v>
      </c>
      <c r="P63" s="245">
        <f t="shared" si="31"/>
        <v>11</v>
      </c>
      <c r="Q63" s="245">
        <f t="shared" si="31"/>
        <v>11</v>
      </c>
      <c r="R63" s="245">
        <f t="shared" si="31"/>
        <v>11</v>
      </c>
      <c r="S63" s="245">
        <f t="shared" si="31"/>
        <v>11</v>
      </c>
      <c r="T63" s="265">
        <f t="shared" si="31"/>
        <v>0</v>
      </c>
      <c r="U63" s="227"/>
      <c r="V63" s="227"/>
      <c r="W63" s="245">
        <f t="shared" ref="W63:AT63" si="32">W65+W67+W69+W71+W73+W75+W77+W79+W81+W83+W85+W87</f>
        <v>21</v>
      </c>
      <c r="X63" s="245">
        <f t="shared" si="32"/>
        <v>20</v>
      </c>
      <c r="Y63" s="245">
        <f t="shared" si="32"/>
        <v>20</v>
      </c>
      <c r="Z63" s="245">
        <f t="shared" si="32"/>
        <v>20</v>
      </c>
      <c r="AA63" s="245">
        <f t="shared" si="32"/>
        <v>20</v>
      </c>
      <c r="AB63" s="245">
        <f t="shared" si="32"/>
        <v>21</v>
      </c>
      <c r="AC63" s="245">
        <f t="shared" si="32"/>
        <v>21</v>
      </c>
      <c r="AD63" s="245">
        <f t="shared" si="32"/>
        <v>20</v>
      </c>
      <c r="AE63" s="245">
        <f t="shared" si="32"/>
        <v>20</v>
      </c>
      <c r="AF63" s="245">
        <f t="shared" si="32"/>
        <v>20</v>
      </c>
      <c r="AG63" s="245">
        <f t="shared" si="32"/>
        <v>20</v>
      </c>
      <c r="AH63" s="245">
        <f t="shared" si="32"/>
        <v>20</v>
      </c>
      <c r="AI63" s="245">
        <f t="shared" si="32"/>
        <v>20</v>
      </c>
      <c r="AJ63" s="245">
        <f t="shared" si="32"/>
        <v>20</v>
      </c>
      <c r="AK63" s="245">
        <f t="shared" si="32"/>
        <v>20</v>
      </c>
      <c r="AL63" s="265">
        <f t="shared" si="32"/>
        <v>0</v>
      </c>
      <c r="AM63" s="265">
        <f t="shared" si="32"/>
        <v>0</v>
      </c>
      <c r="AN63" s="265">
        <f t="shared" si="32"/>
        <v>0</v>
      </c>
      <c r="AO63" s="265">
        <f t="shared" si="32"/>
        <v>0</v>
      </c>
      <c r="AP63" s="265">
        <f t="shared" si="32"/>
        <v>0</v>
      </c>
      <c r="AQ63" s="265">
        <f t="shared" si="32"/>
        <v>0</v>
      </c>
      <c r="AR63" s="285">
        <f t="shared" si="32"/>
        <v>0</v>
      </c>
      <c r="AS63" s="285">
        <f t="shared" si="32"/>
        <v>0</v>
      </c>
      <c r="AT63" s="228">
        <f t="shared" si="32"/>
        <v>0</v>
      </c>
      <c r="AU63" s="227"/>
      <c r="AV63" s="227"/>
      <c r="AW63" s="227"/>
      <c r="AX63" s="227"/>
      <c r="AY63" s="227"/>
      <c r="AZ63" s="227"/>
      <c r="BA63" s="227"/>
      <c r="BB63" s="227"/>
      <c r="BC63" s="229"/>
      <c r="BD63" s="104"/>
      <c r="BE63" s="104"/>
      <c r="BF63" s="104"/>
      <c r="BG63" s="104"/>
      <c r="BH63" s="230"/>
      <c r="BI63" s="104"/>
      <c r="BJ63" s="223"/>
      <c r="BK63" s="104"/>
    </row>
    <row r="64" ht="12.75" customHeight="1">
      <c r="A64" s="217"/>
      <c r="B64" s="217"/>
      <c r="C64" s="225" t="s">
        <v>213</v>
      </c>
      <c r="D64" s="226">
        <f t="shared" ref="D64:T64" si="33">D66+D68+D70+D72+D74+D76+D78+D80+D82+D84+D86+D92</f>
        <v>0</v>
      </c>
      <c r="E64" s="226">
        <f t="shared" si="33"/>
        <v>0</v>
      </c>
      <c r="F64" s="226">
        <f t="shared" si="33"/>
        <v>0</v>
      </c>
      <c r="G64" s="226">
        <f t="shared" si="33"/>
        <v>0</v>
      </c>
      <c r="H64" s="226">
        <f t="shared" si="33"/>
        <v>0</v>
      </c>
      <c r="I64" s="226">
        <f t="shared" si="33"/>
        <v>0</v>
      </c>
      <c r="J64" s="226">
        <f t="shared" si="33"/>
        <v>0</v>
      </c>
      <c r="K64" s="226">
        <f t="shared" si="33"/>
        <v>0</v>
      </c>
      <c r="L64" s="226">
        <f t="shared" si="33"/>
        <v>0</v>
      </c>
      <c r="M64" s="226">
        <f t="shared" si="33"/>
        <v>0</v>
      </c>
      <c r="N64" s="226">
        <f t="shared" si="33"/>
        <v>0</v>
      </c>
      <c r="O64" s="226">
        <f t="shared" si="33"/>
        <v>0</v>
      </c>
      <c r="P64" s="226">
        <f t="shared" si="33"/>
        <v>0</v>
      </c>
      <c r="Q64" s="226">
        <f t="shared" si="33"/>
        <v>0</v>
      </c>
      <c r="R64" s="226">
        <f t="shared" si="33"/>
        <v>0</v>
      </c>
      <c r="S64" s="226">
        <f t="shared" si="33"/>
        <v>0</v>
      </c>
      <c r="T64" s="265">
        <f t="shared" si="33"/>
        <v>0</v>
      </c>
      <c r="U64" s="227"/>
      <c r="V64" s="227"/>
      <c r="W64" s="226">
        <f t="shared" ref="W64:AT64" si="34">W66+W68+W70+W72+W74+W76+W78+W80+W82+W84+W86+W92</f>
        <v>0</v>
      </c>
      <c r="X64" s="226">
        <f t="shared" si="34"/>
        <v>0</v>
      </c>
      <c r="Y64" s="226">
        <f t="shared" si="34"/>
        <v>0</v>
      </c>
      <c r="Z64" s="226">
        <f t="shared" si="34"/>
        <v>0</v>
      </c>
      <c r="AA64" s="226">
        <f t="shared" si="34"/>
        <v>0</v>
      </c>
      <c r="AB64" s="226">
        <f t="shared" si="34"/>
        <v>0</v>
      </c>
      <c r="AC64" s="226">
        <f t="shared" si="34"/>
        <v>0</v>
      </c>
      <c r="AD64" s="226">
        <f t="shared" si="34"/>
        <v>0</v>
      </c>
      <c r="AE64" s="226">
        <f t="shared" si="34"/>
        <v>0</v>
      </c>
      <c r="AF64" s="226">
        <f t="shared" si="34"/>
        <v>0</v>
      </c>
      <c r="AG64" s="226">
        <f t="shared" si="34"/>
        <v>0</v>
      </c>
      <c r="AH64" s="226">
        <f t="shared" si="34"/>
        <v>0</v>
      </c>
      <c r="AI64" s="226">
        <f t="shared" si="34"/>
        <v>0</v>
      </c>
      <c r="AJ64" s="226">
        <f t="shared" si="34"/>
        <v>0</v>
      </c>
      <c r="AK64" s="226">
        <f t="shared" si="34"/>
        <v>0</v>
      </c>
      <c r="AL64" s="265">
        <f t="shared" si="34"/>
        <v>0</v>
      </c>
      <c r="AM64" s="265">
        <f t="shared" si="34"/>
        <v>0</v>
      </c>
      <c r="AN64" s="265">
        <f t="shared" si="34"/>
        <v>0</v>
      </c>
      <c r="AO64" s="265">
        <f t="shared" si="34"/>
        <v>0</v>
      </c>
      <c r="AP64" s="265">
        <f t="shared" si="34"/>
        <v>0</v>
      </c>
      <c r="AQ64" s="265">
        <f t="shared" si="34"/>
        <v>0</v>
      </c>
      <c r="AR64" s="285">
        <f t="shared" si="34"/>
        <v>0</v>
      </c>
      <c r="AS64" s="285">
        <f t="shared" si="34"/>
        <v>0</v>
      </c>
      <c r="AT64" s="228">
        <f t="shared" si="34"/>
        <v>0</v>
      </c>
      <c r="AU64" s="227"/>
      <c r="AV64" s="227"/>
      <c r="AW64" s="227"/>
      <c r="AX64" s="227"/>
      <c r="AY64" s="227"/>
      <c r="AZ64" s="227"/>
      <c r="BA64" s="227"/>
      <c r="BB64" s="227"/>
      <c r="BC64" s="229"/>
      <c r="BD64" s="104"/>
      <c r="BE64" s="104"/>
      <c r="BF64" s="104"/>
      <c r="BG64" s="104"/>
      <c r="BH64" s="230"/>
      <c r="BI64" s="104"/>
      <c r="BJ64" s="223"/>
      <c r="BK64" s="104"/>
    </row>
    <row r="65" ht="28.5" customHeight="1">
      <c r="A65" s="217" t="str">
        <f>'[1]ТЕХНОЛОГИИЯ МАШИНОСТРОЕНИЯ'!A31</f>
        <v>#REF!</v>
      </c>
      <c r="B65" s="88" t="s">
        <v>98</v>
      </c>
      <c r="C65" s="218" t="s">
        <v>212</v>
      </c>
      <c r="D65" s="239">
        <v>1.0</v>
      </c>
      <c r="E65" s="239">
        <v>1.0</v>
      </c>
      <c r="F65" s="239">
        <v>1.0</v>
      </c>
      <c r="G65" s="239">
        <v>1.0</v>
      </c>
      <c r="H65" s="239">
        <v>1.0</v>
      </c>
      <c r="I65" s="239">
        <v>1.0</v>
      </c>
      <c r="J65" s="239">
        <v>1.0</v>
      </c>
      <c r="K65" s="239">
        <v>1.0</v>
      </c>
      <c r="L65" s="239">
        <v>1.0</v>
      </c>
      <c r="M65" s="239">
        <v>1.0</v>
      </c>
      <c r="N65" s="239">
        <v>1.0</v>
      </c>
      <c r="O65" s="239">
        <v>2.0</v>
      </c>
      <c r="P65" s="239">
        <v>2.0</v>
      </c>
      <c r="Q65" s="239">
        <v>2.0</v>
      </c>
      <c r="R65" s="239">
        <v>2.0</v>
      </c>
      <c r="S65" s="239">
        <v>2.0</v>
      </c>
      <c r="T65" s="265"/>
      <c r="U65" s="227"/>
      <c r="V65" s="227"/>
      <c r="W65" s="239">
        <v>1.0</v>
      </c>
      <c r="X65" s="239">
        <v>1.0</v>
      </c>
      <c r="Y65" s="239">
        <v>1.0</v>
      </c>
      <c r="Z65" s="239">
        <v>1.0</v>
      </c>
      <c r="AA65" s="239">
        <v>1.0</v>
      </c>
      <c r="AB65" s="239">
        <v>2.0</v>
      </c>
      <c r="AC65" s="239">
        <v>2.0</v>
      </c>
      <c r="AD65" s="239">
        <v>1.0</v>
      </c>
      <c r="AE65" s="239">
        <v>1.0</v>
      </c>
      <c r="AF65" s="239">
        <v>1.0</v>
      </c>
      <c r="AG65" s="239">
        <v>1.0</v>
      </c>
      <c r="AH65" s="239">
        <v>1.0</v>
      </c>
      <c r="AI65" s="239">
        <v>1.0</v>
      </c>
      <c r="AJ65" s="239">
        <v>1.0</v>
      </c>
      <c r="AK65" s="239">
        <v>1.0</v>
      </c>
      <c r="AL65" s="265"/>
      <c r="AM65" s="265"/>
      <c r="AN65" s="265"/>
      <c r="AO65" s="265"/>
      <c r="AP65" s="265"/>
      <c r="AQ65" s="265"/>
      <c r="AR65" s="285"/>
      <c r="AS65" s="284"/>
      <c r="AT65" s="228"/>
      <c r="AU65" s="227"/>
      <c r="AV65" s="227"/>
      <c r="AW65" s="227"/>
      <c r="AX65" s="227"/>
      <c r="AY65" s="227"/>
      <c r="AZ65" s="227"/>
      <c r="BA65" s="227"/>
      <c r="BB65" s="227"/>
      <c r="BC65" s="229"/>
      <c r="BD65" s="104"/>
      <c r="BE65" s="104"/>
      <c r="BF65" s="104"/>
      <c r="BG65" s="104"/>
      <c r="BH65" s="230"/>
      <c r="BI65" s="104"/>
      <c r="BJ65" s="223"/>
      <c r="BK65" s="104"/>
    </row>
    <row r="66" ht="12.75" customHeight="1">
      <c r="A66" s="217"/>
      <c r="B66" s="217"/>
      <c r="C66" s="225" t="s">
        <v>213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65"/>
      <c r="U66" s="227"/>
      <c r="V66" s="227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65"/>
      <c r="AM66" s="265"/>
      <c r="AN66" s="265"/>
      <c r="AO66" s="265"/>
      <c r="AP66" s="265"/>
      <c r="AQ66" s="265"/>
      <c r="AR66" s="285"/>
      <c r="AS66" s="284"/>
      <c r="AT66" s="228"/>
      <c r="AU66" s="227"/>
      <c r="AV66" s="227"/>
      <c r="AW66" s="227"/>
      <c r="AX66" s="227"/>
      <c r="AY66" s="227"/>
      <c r="AZ66" s="227"/>
      <c r="BA66" s="227"/>
      <c r="BB66" s="227"/>
      <c r="BC66" s="229"/>
      <c r="BD66" s="104"/>
      <c r="BE66" s="104"/>
      <c r="BF66" s="104"/>
      <c r="BG66" s="104"/>
      <c r="BH66" s="230"/>
      <c r="BI66" s="104"/>
      <c r="BJ66" s="223"/>
      <c r="BK66" s="104"/>
    </row>
    <row r="67" ht="12.75" customHeight="1">
      <c r="A67" s="217" t="str">
        <f>'[1]ТЕХНОЛОГИИЯ МАШИНОСТРОЕНИЯ'!A32</f>
        <v>#REF!</v>
      </c>
      <c r="B67" s="51" t="s">
        <v>101</v>
      </c>
      <c r="C67" s="218" t="s">
        <v>212</v>
      </c>
      <c r="D67" s="239">
        <v>1.0</v>
      </c>
      <c r="E67" s="239">
        <v>1.0</v>
      </c>
      <c r="F67" s="239">
        <v>1.0</v>
      </c>
      <c r="G67" s="239">
        <v>1.0</v>
      </c>
      <c r="H67" s="239">
        <v>1.0</v>
      </c>
      <c r="I67" s="239">
        <v>1.0</v>
      </c>
      <c r="J67" s="239">
        <v>1.0</v>
      </c>
      <c r="K67" s="239">
        <v>1.0</v>
      </c>
      <c r="L67" s="239">
        <v>1.0</v>
      </c>
      <c r="M67" s="239">
        <v>1.0</v>
      </c>
      <c r="N67" s="239">
        <v>1.0</v>
      </c>
      <c r="O67" s="239">
        <v>1.0</v>
      </c>
      <c r="P67" s="239">
        <v>1.0</v>
      </c>
      <c r="Q67" s="239">
        <v>1.0</v>
      </c>
      <c r="R67" s="239">
        <v>1.0</v>
      </c>
      <c r="S67" s="239">
        <v>1.0</v>
      </c>
      <c r="T67" s="265"/>
      <c r="U67" s="227"/>
      <c r="V67" s="227"/>
      <c r="W67" s="239">
        <v>2.0</v>
      </c>
      <c r="X67" s="239">
        <v>2.0</v>
      </c>
      <c r="Y67" s="239">
        <v>2.0</v>
      </c>
      <c r="Z67" s="239">
        <v>3.0</v>
      </c>
      <c r="AA67" s="239">
        <v>3.0</v>
      </c>
      <c r="AB67" s="239">
        <v>2.0</v>
      </c>
      <c r="AC67" s="239">
        <v>2.0</v>
      </c>
      <c r="AD67" s="239">
        <v>2.0</v>
      </c>
      <c r="AE67" s="239">
        <v>2.0</v>
      </c>
      <c r="AF67" s="239">
        <v>2.0</v>
      </c>
      <c r="AG67" s="239">
        <v>2.0</v>
      </c>
      <c r="AH67" s="239">
        <v>2.0</v>
      </c>
      <c r="AI67" s="239">
        <v>2.0</v>
      </c>
      <c r="AJ67" s="239">
        <v>2.0</v>
      </c>
      <c r="AK67" s="239">
        <v>2.0</v>
      </c>
      <c r="AL67" s="265"/>
      <c r="AM67" s="265"/>
      <c r="AN67" s="265"/>
      <c r="AO67" s="265"/>
      <c r="AP67" s="265"/>
      <c r="AQ67" s="265"/>
      <c r="AR67" s="285"/>
      <c r="AS67" s="284"/>
      <c r="AT67" s="228"/>
      <c r="AU67" s="227"/>
      <c r="AV67" s="227"/>
      <c r="AW67" s="227"/>
      <c r="AX67" s="227"/>
      <c r="AY67" s="227"/>
      <c r="AZ67" s="227"/>
      <c r="BA67" s="227"/>
      <c r="BB67" s="227"/>
      <c r="BC67" s="229"/>
      <c r="BD67" s="104"/>
      <c r="BE67" s="104"/>
      <c r="BF67" s="104"/>
      <c r="BG67" s="104"/>
      <c r="BH67" s="230"/>
      <c r="BI67" s="104"/>
      <c r="BJ67" s="223"/>
      <c r="BK67" s="104"/>
    </row>
    <row r="68" ht="12.75" customHeight="1">
      <c r="A68" s="217"/>
      <c r="B68" s="217"/>
      <c r="C68" s="225" t="s">
        <v>213</v>
      </c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65"/>
      <c r="U68" s="227"/>
      <c r="V68" s="227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65"/>
      <c r="AM68" s="265"/>
      <c r="AN68" s="265"/>
      <c r="AO68" s="265"/>
      <c r="AP68" s="265"/>
      <c r="AQ68" s="265"/>
      <c r="AR68" s="285"/>
      <c r="AS68" s="284"/>
      <c r="AT68" s="228"/>
      <c r="AU68" s="227"/>
      <c r="AV68" s="227"/>
      <c r="AW68" s="227"/>
      <c r="AX68" s="227"/>
      <c r="AY68" s="227"/>
      <c r="AZ68" s="227"/>
      <c r="BA68" s="227"/>
      <c r="BB68" s="227"/>
      <c r="BC68" s="229"/>
      <c r="BD68" s="104"/>
      <c r="BE68" s="104"/>
      <c r="BF68" s="104"/>
      <c r="BG68" s="104"/>
      <c r="BH68" s="230"/>
      <c r="BI68" s="104"/>
      <c r="BJ68" s="223"/>
      <c r="BK68" s="104"/>
    </row>
    <row r="69" ht="12.75" customHeight="1">
      <c r="A69" s="217" t="str">
        <f>'[1]ТЕХНОЛОГИИЯ МАШИНОСТРОЕНИЯ'!A33</f>
        <v>#REF!</v>
      </c>
      <c r="B69" s="51" t="s">
        <v>103</v>
      </c>
      <c r="C69" s="218" t="s">
        <v>212</v>
      </c>
      <c r="D69" s="239">
        <v>2.0</v>
      </c>
      <c r="E69" s="239">
        <v>2.0</v>
      </c>
      <c r="F69" s="239">
        <v>2.0</v>
      </c>
      <c r="G69" s="239">
        <v>2.0</v>
      </c>
      <c r="H69" s="239">
        <v>2.0</v>
      </c>
      <c r="I69" s="239">
        <v>2.0</v>
      </c>
      <c r="J69" s="239">
        <v>2.0</v>
      </c>
      <c r="K69" s="239">
        <v>2.0</v>
      </c>
      <c r="L69" s="239">
        <v>2.0</v>
      </c>
      <c r="M69" s="239">
        <v>2.0</v>
      </c>
      <c r="N69" s="239">
        <v>2.0</v>
      </c>
      <c r="O69" s="239">
        <v>2.0</v>
      </c>
      <c r="P69" s="239">
        <v>2.0</v>
      </c>
      <c r="Q69" s="239">
        <v>2.0</v>
      </c>
      <c r="R69" s="239">
        <v>2.0</v>
      </c>
      <c r="S69" s="239">
        <v>2.0</v>
      </c>
      <c r="T69" s="265"/>
      <c r="U69" s="227"/>
      <c r="V69" s="227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65"/>
      <c r="AM69" s="265"/>
      <c r="AN69" s="265"/>
      <c r="AO69" s="265"/>
      <c r="AP69" s="265"/>
      <c r="AQ69" s="265"/>
      <c r="AR69" s="285"/>
      <c r="AS69" s="284"/>
      <c r="AT69" s="228"/>
      <c r="AU69" s="227"/>
      <c r="AV69" s="227"/>
      <c r="AW69" s="227"/>
      <c r="AX69" s="227"/>
      <c r="AY69" s="227"/>
      <c r="AZ69" s="227"/>
      <c r="BA69" s="227"/>
      <c r="BB69" s="227"/>
      <c r="BC69" s="229"/>
      <c r="BD69" s="104"/>
      <c r="BE69" s="104"/>
      <c r="BF69" s="104"/>
      <c r="BG69" s="104"/>
      <c r="BH69" s="230"/>
      <c r="BI69" s="104"/>
      <c r="BJ69" s="223"/>
      <c r="BK69" s="104"/>
    </row>
    <row r="70" ht="12.75" customHeight="1">
      <c r="A70" s="217"/>
      <c r="B70" s="217"/>
      <c r="C70" s="225" t="s">
        <v>213</v>
      </c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65"/>
      <c r="U70" s="227"/>
      <c r="V70" s="227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65"/>
      <c r="AM70" s="265"/>
      <c r="AN70" s="265"/>
      <c r="AO70" s="265"/>
      <c r="AP70" s="265"/>
      <c r="AQ70" s="265"/>
      <c r="AR70" s="285"/>
      <c r="AS70" s="284"/>
      <c r="AT70" s="228"/>
      <c r="AU70" s="227"/>
      <c r="AV70" s="227"/>
      <c r="AW70" s="227"/>
      <c r="AX70" s="227"/>
      <c r="AY70" s="227"/>
      <c r="AZ70" s="227"/>
      <c r="BA70" s="227"/>
      <c r="BB70" s="227"/>
      <c r="BC70" s="229"/>
      <c r="BD70" s="104"/>
      <c r="BE70" s="104"/>
      <c r="BF70" s="104"/>
      <c r="BG70" s="104"/>
      <c r="BH70" s="230"/>
      <c r="BI70" s="104"/>
      <c r="BJ70" s="223"/>
      <c r="BK70" s="104"/>
    </row>
    <row r="71" ht="18.0" customHeight="1">
      <c r="A71" s="217" t="str">
        <f>'[1]ТЕХНОЛОГИИЯ МАШИНОСТРОЕНИЯ'!A34</f>
        <v>#REF!</v>
      </c>
      <c r="B71" s="51" t="s">
        <v>105</v>
      </c>
      <c r="C71" s="218" t="s">
        <v>212</v>
      </c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65"/>
      <c r="U71" s="227"/>
      <c r="V71" s="227"/>
      <c r="W71" s="239">
        <v>3.0</v>
      </c>
      <c r="X71" s="239">
        <v>3.0</v>
      </c>
      <c r="Y71" s="239">
        <v>3.0</v>
      </c>
      <c r="Z71" s="239">
        <v>2.0</v>
      </c>
      <c r="AA71" s="239">
        <v>2.0</v>
      </c>
      <c r="AB71" s="239">
        <v>2.0</v>
      </c>
      <c r="AC71" s="239">
        <v>2.0</v>
      </c>
      <c r="AD71" s="239">
        <v>2.0</v>
      </c>
      <c r="AE71" s="239">
        <v>2.0</v>
      </c>
      <c r="AF71" s="239">
        <v>2.0</v>
      </c>
      <c r="AG71" s="239">
        <v>2.0</v>
      </c>
      <c r="AH71" s="239">
        <v>2.0</v>
      </c>
      <c r="AI71" s="239">
        <v>2.0</v>
      </c>
      <c r="AJ71" s="239">
        <v>2.0</v>
      </c>
      <c r="AK71" s="239">
        <v>3.0</v>
      </c>
      <c r="AL71" s="265"/>
      <c r="AM71" s="265"/>
      <c r="AN71" s="265"/>
      <c r="AO71" s="265"/>
      <c r="AP71" s="265"/>
      <c r="AQ71" s="265"/>
      <c r="AR71" s="285"/>
      <c r="AS71" s="284"/>
      <c r="AT71" s="228"/>
      <c r="AU71" s="227"/>
      <c r="AV71" s="227"/>
      <c r="AW71" s="227"/>
      <c r="AX71" s="227"/>
      <c r="AY71" s="227"/>
      <c r="AZ71" s="227"/>
      <c r="BA71" s="227"/>
      <c r="BB71" s="227"/>
      <c r="BC71" s="229"/>
      <c r="BD71" s="104"/>
      <c r="BE71" s="104"/>
      <c r="BF71" s="104"/>
      <c r="BG71" s="104"/>
      <c r="BH71" s="230"/>
      <c r="BI71" s="104"/>
      <c r="BJ71" s="223"/>
      <c r="BK71" s="104"/>
    </row>
    <row r="72" ht="12.75" customHeight="1">
      <c r="A72" s="217"/>
      <c r="B72" s="217"/>
      <c r="C72" s="225" t="s">
        <v>213</v>
      </c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65"/>
      <c r="U72" s="227"/>
      <c r="V72" s="227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65"/>
      <c r="AM72" s="265"/>
      <c r="AN72" s="265"/>
      <c r="AO72" s="265"/>
      <c r="AP72" s="265"/>
      <c r="AQ72" s="265"/>
      <c r="AR72" s="285"/>
      <c r="AS72" s="284"/>
      <c r="AT72" s="228"/>
      <c r="AU72" s="227"/>
      <c r="AV72" s="227"/>
      <c r="AW72" s="227"/>
      <c r="AX72" s="227"/>
      <c r="AY72" s="227"/>
      <c r="AZ72" s="227"/>
      <c r="BA72" s="227"/>
      <c r="BB72" s="227"/>
      <c r="BC72" s="229"/>
      <c r="BD72" s="104"/>
      <c r="BE72" s="104"/>
      <c r="BF72" s="104"/>
      <c r="BG72" s="104"/>
      <c r="BH72" s="230"/>
      <c r="BI72" s="104"/>
      <c r="BJ72" s="223"/>
      <c r="BK72" s="104"/>
    </row>
    <row r="73" ht="24.0" customHeight="1">
      <c r="A73" s="217" t="str">
        <f>'[1]ТЕХНОЛОГИИЯ МАШИНОСТРОЕНИЯ'!A35</f>
        <v>#REF!</v>
      </c>
      <c r="B73" s="51" t="s">
        <v>107</v>
      </c>
      <c r="C73" s="218" t="s">
        <v>212</v>
      </c>
      <c r="D73" s="239">
        <v>2.0</v>
      </c>
      <c r="E73" s="239">
        <v>2.0</v>
      </c>
      <c r="F73" s="239">
        <v>2.0</v>
      </c>
      <c r="G73" s="239">
        <v>2.0</v>
      </c>
      <c r="H73" s="239">
        <v>2.0</v>
      </c>
      <c r="I73" s="239">
        <v>2.0</v>
      </c>
      <c r="J73" s="239">
        <v>2.0</v>
      </c>
      <c r="K73" s="239">
        <v>2.0</v>
      </c>
      <c r="L73" s="239">
        <v>2.0</v>
      </c>
      <c r="M73" s="239">
        <v>2.0</v>
      </c>
      <c r="N73" s="239">
        <v>2.0</v>
      </c>
      <c r="O73" s="239">
        <v>2.0</v>
      </c>
      <c r="P73" s="239">
        <v>2.0</v>
      </c>
      <c r="Q73" s="239">
        <v>2.0</v>
      </c>
      <c r="R73" s="239">
        <v>2.0</v>
      </c>
      <c r="S73" s="239">
        <v>2.0</v>
      </c>
      <c r="T73" s="265"/>
      <c r="U73" s="227"/>
      <c r="V73" s="227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65"/>
      <c r="AM73" s="265"/>
      <c r="AN73" s="265"/>
      <c r="AO73" s="265"/>
      <c r="AP73" s="265"/>
      <c r="AQ73" s="265"/>
      <c r="AR73" s="285"/>
      <c r="AS73" s="284"/>
      <c r="AT73" s="228"/>
      <c r="AU73" s="227"/>
      <c r="AV73" s="227"/>
      <c r="AW73" s="227"/>
      <c r="AX73" s="227"/>
      <c r="AY73" s="227"/>
      <c r="AZ73" s="227"/>
      <c r="BA73" s="227"/>
      <c r="BB73" s="227"/>
      <c r="BC73" s="229"/>
      <c r="BD73" s="104"/>
      <c r="BE73" s="104"/>
      <c r="BF73" s="104"/>
      <c r="BG73" s="104"/>
      <c r="BH73" s="230"/>
      <c r="BI73" s="104"/>
      <c r="BJ73" s="223"/>
      <c r="BK73" s="104"/>
    </row>
    <row r="74" ht="12.75" customHeight="1">
      <c r="A74" s="217"/>
      <c r="B74" s="217"/>
      <c r="C74" s="225" t="s">
        <v>213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65"/>
      <c r="U74" s="227"/>
      <c r="V74" s="227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65"/>
      <c r="AM74" s="265"/>
      <c r="AN74" s="265"/>
      <c r="AO74" s="265"/>
      <c r="AP74" s="265"/>
      <c r="AQ74" s="265"/>
      <c r="AR74" s="285"/>
      <c r="AS74" s="284"/>
      <c r="AT74" s="228"/>
      <c r="AU74" s="227"/>
      <c r="AV74" s="227"/>
      <c r="AW74" s="227"/>
      <c r="AX74" s="227"/>
      <c r="AY74" s="227"/>
      <c r="AZ74" s="227"/>
      <c r="BA74" s="227"/>
      <c r="BB74" s="227"/>
      <c r="BC74" s="229"/>
      <c r="BD74" s="104"/>
      <c r="BE74" s="104"/>
      <c r="BF74" s="104"/>
      <c r="BG74" s="104"/>
      <c r="BH74" s="230"/>
      <c r="BI74" s="104"/>
      <c r="BJ74" s="223"/>
      <c r="BK74" s="104"/>
    </row>
    <row r="75" ht="17.25" customHeight="1">
      <c r="A75" s="217" t="str">
        <f>'[1]ТЕХНОЛОГИИЯ МАШИНОСТРОЕНИЯ'!A36</f>
        <v>#REF!</v>
      </c>
      <c r="B75" s="51" t="s">
        <v>109</v>
      </c>
      <c r="C75" s="218" t="s">
        <v>212</v>
      </c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65"/>
      <c r="U75" s="227"/>
      <c r="V75" s="227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65"/>
      <c r="AM75" s="265"/>
      <c r="AN75" s="265"/>
      <c r="AO75" s="265"/>
      <c r="AP75" s="265"/>
      <c r="AQ75" s="265"/>
      <c r="AR75" s="285"/>
      <c r="AS75" s="284"/>
      <c r="AT75" s="228"/>
      <c r="AU75" s="227"/>
      <c r="AV75" s="227"/>
      <c r="AW75" s="227"/>
      <c r="AX75" s="227"/>
      <c r="AY75" s="227"/>
      <c r="AZ75" s="227"/>
      <c r="BA75" s="227"/>
      <c r="BB75" s="227"/>
      <c r="BC75" s="229"/>
      <c r="BD75" s="104"/>
      <c r="BE75" s="104"/>
      <c r="BF75" s="104"/>
      <c r="BG75" s="104"/>
      <c r="BH75" s="230"/>
      <c r="BI75" s="104"/>
      <c r="BJ75" s="223"/>
      <c r="BK75" s="104"/>
    </row>
    <row r="76" ht="12.75" customHeight="1">
      <c r="A76" s="217"/>
      <c r="B76" s="217"/>
      <c r="C76" s="225" t="s">
        <v>213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65"/>
      <c r="U76" s="227"/>
      <c r="V76" s="227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65"/>
      <c r="AM76" s="265"/>
      <c r="AN76" s="265"/>
      <c r="AO76" s="265"/>
      <c r="AP76" s="265"/>
      <c r="AQ76" s="265"/>
      <c r="AR76" s="285"/>
      <c r="AS76" s="284"/>
      <c r="AT76" s="228"/>
      <c r="AU76" s="227"/>
      <c r="AV76" s="227"/>
      <c r="AW76" s="227"/>
      <c r="AX76" s="227"/>
      <c r="AY76" s="227"/>
      <c r="AZ76" s="227"/>
      <c r="BA76" s="227"/>
      <c r="BB76" s="227"/>
      <c r="BC76" s="229"/>
      <c r="BD76" s="104"/>
      <c r="BE76" s="104"/>
      <c r="BF76" s="104"/>
      <c r="BG76" s="104"/>
      <c r="BH76" s="230"/>
      <c r="BI76" s="104"/>
      <c r="BJ76" s="223"/>
      <c r="BK76" s="104"/>
    </row>
    <row r="77" ht="27.75" customHeight="1">
      <c r="A77" s="217" t="str">
        <f>'[1]ТЕХНОЛОГИИЯ МАШИНОСТРОЕНИЯ'!A37</f>
        <v>#REF!</v>
      </c>
      <c r="B77" s="51" t="s">
        <v>111</v>
      </c>
      <c r="C77" s="218" t="s">
        <v>212</v>
      </c>
      <c r="D77" s="239">
        <v>2.0</v>
      </c>
      <c r="E77" s="239">
        <v>2.0</v>
      </c>
      <c r="F77" s="239">
        <v>2.0</v>
      </c>
      <c r="G77" s="239">
        <v>2.0</v>
      </c>
      <c r="H77" s="239">
        <v>2.0</v>
      </c>
      <c r="I77" s="239">
        <v>2.0</v>
      </c>
      <c r="J77" s="239">
        <v>2.0</v>
      </c>
      <c r="K77" s="239">
        <v>2.0</v>
      </c>
      <c r="L77" s="239">
        <v>2.0</v>
      </c>
      <c r="M77" s="239">
        <v>3.0</v>
      </c>
      <c r="N77" s="239">
        <v>3.0</v>
      </c>
      <c r="O77" s="239">
        <v>2.0</v>
      </c>
      <c r="P77" s="239">
        <v>2.0</v>
      </c>
      <c r="Q77" s="239">
        <v>2.0</v>
      </c>
      <c r="R77" s="239">
        <v>2.0</v>
      </c>
      <c r="S77" s="239">
        <v>2.0</v>
      </c>
      <c r="T77" s="265"/>
      <c r="U77" s="227"/>
      <c r="V77" s="227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65"/>
      <c r="AM77" s="265"/>
      <c r="AN77" s="265"/>
      <c r="AO77" s="265"/>
      <c r="AP77" s="265"/>
      <c r="AQ77" s="265"/>
      <c r="AR77" s="285"/>
      <c r="AS77" s="284"/>
      <c r="AT77" s="228"/>
      <c r="AU77" s="227"/>
      <c r="AV77" s="227"/>
      <c r="AW77" s="227"/>
      <c r="AX77" s="227"/>
      <c r="AY77" s="227"/>
      <c r="AZ77" s="227"/>
      <c r="BA77" s="227"/>
      <c r="BB77" s="227"/>
      <c r="BC77" s="229"/>
      <c r="BD77" s="104"/>
      <c r="BE77" s="104"/>
      <c r="BF77" s="104"/>
      <c r="BG77" s="104"/>
      <c r="BH77" s="230"/>
      <c r="BI77" s="104"/>
      <c r="BJ77" s="223"/>
      <c r="BK77" s="104"/>
    </row>
    <row r="78" ht="12.75" customHeight="1">
      <c r="A78" s="217"/>
      <c r="B78" s="217"/>
      <c r="C78" s="225" t="s">
        <v>213</v>
      </c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65"/>
      <c r="U78" s="227"/>
      <c r="V78" s="227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65"/>
      <c r="AM78" s="265"/>
      <c r="AN78" s="265"/>
      <c r="AO78" s="265"/>
      <c r="AP78" s="265"/>
      <c r="AQ78" s="265"/>
      <c r="AR78" s="285"/>
      <c r="AS78" s="284"/>
      <c r="AT78" s="228"/>
      <c r="AU78" s="227"/>
      <c r="AV78" s="227"/>
      <c r="AW78" s="227"/>
      <c r="AX78" s="227"/>
      <c r="AY78" s="227"/>
      <c r="AZ78" s="227"/>
      <c r="BA78" s="227"/>
      <c r="BB78" s="227"/>
      <c r="BC78" s="229"/>
      <c r="BD78" s="104"/>
      <c r="BE78" s="104"/>
      <c r="BF78" s="104"/>
      <c r="BG78" s="104"/>
      <c r="BH78" s="230"/>
      <c r="BI78" s="104"/>
      <c r="BJ78" s="223"/>
      <c r="BK78" s="104"/>
    </row>
    <row r="79" ht="30.0" customHeight="1">
      <c r="A79" s="217" t="str">
        <f>'[1]ТЕХНОЛОГИИЯ МАШИНОСТРОЕНИЯ'!A38</f>
        <v>#REF!</v>
      </c>
      <c r="B79" s="51" t="s">
        <v>113</v>
      </c>
      <c r="C79" s="218" t="s">
        <v>212</v>
      </c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65"/>
      <c r="U79" s="227"/>
      <c r="V79" s="227"/>
      <c r="W79" s="239">
        <v>3.0</v>
      </c>
      <c r="X79" s="239">
        <v>3.0</v>
      </c>
      <c r="Y79" s="239">
        <v>3.0</v>
      </c>
      <c r="Z79" s="239">
        <v>3.0</v>
      </c>
      <c r="AA79" s="239">
        <v>3.0</v>
      </c>
      <c r="AB79" s="239">
        <v>3.0</v>
      </c>
      <c r="AC79" s="239">
        <v>3.0</v>
      </c>
      <c r="AD79" s="239">
        <v>3.0</v>
      </c>
      <c r="AE79" s="239">
        <v>3.0</v>
      </c>
      <c r="AF79" s="239">
        <v>3.0</v>
      </c>
      <c r="AG79" s="239">
        <v>3.0</v>
      </c>
      <c r="AH79" s="239">
        <v>3.0</v>
      </c>
      <c r="AI79" s="239">
        <v>3.0</v>
      </c>
      <c r="AJ79" s="239">
        <v>3.0</v>
      </c>
      <c r="AK79" s="239">
        <v>2.0</v>
      </c>
      <c r="AL79" s="265"/>
      <c r="AM79" s="265"/>
      <c r="AN79" s="265"/>
      <c r="AO79" s="265"/>
      <c r="AP79" s="265"/>
      <c r="AQ79" s="265"/>
      <c r="AR79" s="285"/>
      <c r="AS79" s="284"/>
      <c r="AT79" s="228"/>
      <c r="AU79" s="227"/>
      <c r="AV79" s="227"/>
      <c r="AW79" s="227"/>
      <c r="AX79" s="227"/>
      <c r="AY79" s="227"/>
      <c r="AZ79" s="227"/>
      <c r="BA79" s="227"/>
      <c r="BB79" s="227"/>
      <c r="BC79" s="229"/>
      <c r="BD79" s="104"/>
      <c r="BE79" s="104"/>
      <c r="BF79" s="104"/>
      <c r="BG79" s="104"/>
      <c r="BH79" s="230"/>
      <c r="BI79" s="104"/>
      <c r="BJ79" s="223"/>
      <c r="BK79" s="104"/>
    </row>
    <row r="80" ht="12.75" customHeight="1">
      <c r="A80" s="217"/>
      <c r="B80" s="217"/>
      <c r="C80" s="225" t="s">
        <v>213</v>
      </c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65"/>
      <c r="U80" s="227"/>
      <c r="V80" s="227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65"/>
      <c r="AM80" s="265"/>
      <c r="AN80" s="265"/>
      <c r="AO80" s="265"/>
      <c r="AP80" s="265"/>
      <c r="AQ80" s="265"/>
      <c r="AR80" s="285"/>
      <c r="AS80" s="284"/>
      <c r="AT80" s="228"/>
      <c r="AU80" s="227"/>
      <c r="AV80" s="227"/>
      <c r="AW80" s="227"/>
      <c r="AX80" s="227"/>
      <c r="AY80" s="227"/>
      <c r="AZ80" s="227"/>
      <c r="BA80" s="227"/>
      <c r="BB80" s="227"/>
      <c r="BC80" s="229"/>
      <c r="BD80" s="104"/>
      <c r="BE80" s="104"/>
      <c r="BF80" s="104"/>
      <c r="BG80" s="104"/>
      <c r="BH80" s="230"/>
      <c r="BI80" s="104"/>
      <c r="BJ80" s="223"/>
      <c r="BK80" s="104"/>
    </row>
    <row r="81" ht="21.75" customHeight="1">
      <c r="A81" s="217" t="str">
        <f>'[1]ТЕХНОЛОГИИЯ МАШИНОСТРОЕНИЯ'!A39</f>
        <v>#REF!</v>
      </c>
      <c r="B81" s="246" t="s">
        <v>115</v>
      </c>
      <c r="C81" s="218" t="s">
        <v>212</v>
      </c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65"/>
      <c r="U81" s="227"/>
      <c r="V81" s="227"/>
      <c r="W81" s="239">
        <v>3.0</v>
      </c>
      <c r="X81" s="239">
        <v>2.0</v>
      </c>
      <c r="Y81" s="239">
        <v>2.0</v>
      </c>
      <c r="Z81" s="239">
        <v>2.0</v>
      </c>
      <c r="AA81" s="239">
        <v>2.0</v>
      </c>
      <c r="AB81" s="239">
        <v>2.0</v>
      </c>
      <c r="AC81" s="239">
        <v>2.0</v>
      </c>
      <c r="AD81" s="239">
        <v>2.0</v>
      </c>
      <c r="AE81" s="239">
        <v>2.0</v>
      </c>
      <c r="AF81" s="239">
        <v>2.0</v>
      </c>
      <c r="AG81" s="239">
        <v>2.0</v>
      </c>
      <c r="AH81" s="239">
        <v>2.0</v>
      </c>
      <c r="AI81" s="239">
        <v>2.0</v>
      </c>
      <c r="AJ81" s="239">
        <v>2.0</v>
      </c>
      <c r="AK81" s="239">
        <v>2.0</v>
      </c>
      <c r="AL81" s="265"/>
      <c r="AM81" s="265"/>
      <c r="AN81" s="265"/>
      <c r="AO81" s="265"/>
      <c r="AP81" s="265"/>
      <c r="AQ81" s="265"/>
      <c r="AR81" s="285"/>
      <c r="AS81" s="284"/>
      <c r="AT81" s="228"/>
      <c r="AU81" s="227"/>
      <c r="AV81" s="227"/>
      <c r="AW81" s="227"/>
      <c r="AX81" s="227"/>
      <c r="AY81" s="227"/>
      <c r="AZ81" s="227"/>
      <c r="BA81" s="227"/>
      <c r="BB81" s="227"/>
      <c r="BC81" s="229"/>
      <c r="BD81" s="104"/>
      <c r="BE81" s="104"/>
      <c r="BF81" s="104"/>
      <c r="BG81" s="104"/>
      <c r="BH81" s="230"/>
      <c r="BI81" s="104"/>
      <c r="BJ81" s="223"/>
      <c r="BK81" s="104"/>
    </row>
    <row r="82" ht="12.75" customHeight="1">
      <c r="A82" s="217"/>
      <c r="B82" s="217"/>
      <c r="C82" s="225" t="s">
        <v>213</v>
      </c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65"/>
      <c r="U82" s="227"/>
      <c r="V82" s="227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65"/>
      <c r="AM82" s="265"/>
      <c r="AN82" s="265"/>
      <c r="AO82" s="265"/>
      <c r="AP82" s="265"/>
      <c r="AQ82" s="265"/>
      <c r="AR82" s="285"/>
      <c r="AS82" s="284"/>
      <c r="AT82" s="228"/>
      <c r="AU82" s="227"/>
      <c r="AV82" s="227"/>
      <c r="AW82" s="227"/>
      <c r="AX82" s="227"/>
      <c r="AY82" s="227"/>
      <c r="AZ82" s="227"/>
      <c r="BA82" s="227"/>
      <c r="BB82" s="227"/>
      <c r="BC82" s="229"/>
      <c r="BD82" s="104"/>
      <c r="BE82" s="104"/>
      <c r="BF82" s="104"/>
      <c r="BG82" s="104"/>
      <c r="BH82" s="230"/>
      <c r="BI82" s="104"/>
      <c r="BJ82" s="223"/>
      <c r="BK82" s="104"/>
    </row>
    <row r="83" ht="12.75" customHeight="1">
      <c r="A83" s="217" t="str">
        <f>'[1]ТЕХНОЛОГИИЯ МАШИНОСТРОЕНИЯ'!A40</f>
        <v>#REF!</v>
      </c>
      <c r="B83" s="88" t="s">
        <v>117</v>
      </c>
      <c r="C83" s="218" t="s">
        <v>212</v>
      </c>
      <c r="D83" s="239">
        <v>3.0</v>
      </c>
      <c r="E83" s="239">
        <v>3.0</v>
      </c>
      <c r="F83" s="239">
        <v>2.0</v>
      </c>
      <c r="G83" s="239">
        <v>2.0</v>
      </c>
      <c r="H83" s="239">
        <v>2.0</v>
      </c>
      <c r="I83" s="239">
        <v>2.0</v>
      </c>
      <c r="J83" s="239">
        <v>2.0</v>
      </c>
      <c r="K83" s="239">
        <v>3.0</v>
      </c>
      <c r="L83" s="239">
        <v>3.0</v>
      </c>
      <c r="M83" s="239">
        <v>2.0</v>
      </c>
      <c r="N83" s="239">
        <v>2.0</v>
      </c>
      <c r="O83" s="239">
        <v>2.0</v>
      </c>
      <c r="P83" s="239">
        <v>2.0</v>
      </c>
      <c r="Q83" s="239">
        <v>2.0</v>
      </c>
      <c r="R83" s="239">
        <v>2.0</v>
      </c>
      <c r="S83" s="239">
        <v>2.0</v>
      </c>
      <c r="T83" s="265"/>
      <c r="U83" s="227"/>
      <c r="V83" s="227"/>
      <c r="W83" s="239">
        <v>6.0</v>
      </c>
      <c r="X83" s="239">
        <v>6.0</v>
      </c>
      <c r="Y83" s="239">
        <v>6.0</v>
      </c>
      <c r="Z83" s="239">
        <v>6.0</v>
      </c>
      <c r="AA83" s="239">
        <v>6.0</v>
      </c>
      <c r="AB83" s="239">
        <v>7.0</v>
      </c>
      <c r="AC83" s="239">
        <v>7.0</v>
      </c>
      <c r="AD83" s="239">
        <v>7.0</v>
      </c>
      <c r="AE83" s="239">
        <v>7.0</v>
      </c>
      <c r="AF83" s="239">
        <v>7.0</v>
      </c>
      <c r="AG83" s="239">
        <v>6.0</v>
      </c>
      <c r="AH83" s="239">
        <v>6.0</v>
      </c>
      <c r="AI83" s="239">
        <v>6.0</v>
      </c>
      <c r="AJ83" s="239">
        <v>6.0</v>
      </c>
      <c r="AK83" s="239">
        <v>6.0</v>
      </c>
      <c r="AL83" s="265"/>
      <c r="AM83" s="265"/>
      <c r="AN83" s="265"/>
      <c r="AO83" s="265"/>
      <c r="AP83" s="265"/>
      <c r="AQ83" s="265"/>
      <c r="AR83" s="285"/>
      <c r="AS83" s="284"/>
      <c r="AT83" s="228"/>
      <c r="AU83" s="227"/>
      <c r="AV83" s="227"/>
      <c r="AW83" s="227"/>
      <c r="AX83" s="227"/>
      <c r="AY83" s="227"/>
      <c r="AZ83" s="227"/>
      <c r="BA83" s="227"/>
      <c r="BB83" s="227"/>
      <c r="BC83" s="229"/>
      <c r="BD83" s="104"/>
      <c r="BE83" s="104"/>
      <c r="BF83" s="104"/>
      <c r="BG83" s="104"/>
      <c r="BH83" s="230"/>
      <c r="BI83" s="104"/>
      <c r="BJ83" s="223"/>
      <c r="BK83" s="104"/>
    </row>
    <row r="84" ht="12.75" customHeight="1">
      <c r="A84" s="217"/>
      <c r="B84" s="217"/>
      <c r="C84" s="225" t="s">
        <v>213</v>
      </c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65"/>
      <c r="U84" s="227"/>
      <c r="V84" s="227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65"/>
      <c r="AM84" s="265"/>
      <c r="AN84" s="265"/>
      <c r="AO84" s="265"/>
      <c r="AP84" s="265"/>
      <c r="AQ84" s="265"/>
      <c r="AR84" s="285"/>
      <c r="AS84" s="284"/>
      <c r="AT84" s="228"/>
      <c r="AU84" s="227"/>
      <c r="AV84" s="227"/>
      <c r="AW84" s="227"/>
      <c r="AX84" s="227"/>
      <c r="AY84" s="227"/>
      <c r="AZ84" s="227"/>
      <c r="BA84" s="227"/>
      <c r="BB84" s="227"/>
      <c r="BC84" s="229"/>
      <c r="BD84" s="104"/>
      <c r="BE84" s="104"/>
      <c r="BF84" s="104"/>
      <c r="BG84" s="104"/>
      <c r="BH84" s="230"/>
      <c r="BI84" s="104"/>
      <c r="BJ84" s="223"/>
      <c r="BK84" s="104"/>
    </row>
    <row r="85" ht="33.0" customHeight="1">
      <c r="A85" s="217" t="str">
        <f>'[1]ТЕХНОЛОГИИЯ МАШИНОСТРОЕНИЯ'!A41</f>
        <v>#REF!</v>
      </c>
      <c r="B85" s="88" t="s">
        <v>119</v>
      </c>
      <c r="C85" s="218" t="s">
        <v>212</v>
      </c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65"/>
      <c r="U85" s="227"/>
      <c r="V85" s="227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65"/>
      <c r="AM85" s="265"/>
      <c r="AN85" s="265"/>
      <c r="AO85" s="265"/>
      <c r="AP85" s="265"/>
      <c r="AQ85" s="265"/>
      <c r="AR85" s="285"/>
      <c r="AS85" s="284"/>
      <c r="AT85" s="228"/>
      <c r="AU85" s="227"/>
      <c r="AV85" s="227"/>
      <c r="AW85" s="227"/>
      <c r="AX85" s="227"/>
      <c r="AY85" s="227"/>
      <c r="AZ85" s="227"/>
      <c r="BA85" s="227"/>
      <c r="BB85" s="227"/>
      <c r="BC85" s="229"/>
      <c r="BD85" s="104"/>
      <c r="BE85" s="104"/>
      <c r="BF85" s="104"/>
      <c r="BG85" s="104"/>
      <c r="BH85" s="230"/>
      <c r="BI85" s="104"/>
      <c r="BJ85" s="223"/>
      <c r="BK85" s="104"/>
    </row>
    <row r="86" ht="12.75" customHeight="1">
      <c r="A86" s="217"/>
      <c r="B86" s="217"/>
      <c r="C86" s="225" t="s">
        <v>213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65"/>
      <c r="U86" s="227"/>
      <c r="V86" s="227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65"/>
      <c r="AM86" s="265"/>
      <c r="AN86" s="265"/>
      <c r="AO86" s="265"/>
      <c r="AP86" s="265"/>
      <c r="AQ86" s="265"/>
      <c r="AR86" s="285"/>
      <c r="AS86" s="284"/>
      <c r="AT86" s="228"/>
      <c r="AU86" s="227"/>
      <c r="AV86" s="227"/>
      <c r="AW86" s="227"/>
      <c r="AX86" s="227"/>
      <c r="AY86" s="227"/>
      <c r="AZ86" s="227"/>
      <c r="BA86" s="227"/>
      <c r="BB86" s="227"/>
      <c r="BC86" s="229"/>
      <c r="BD86" s="104"/>
      <c r="BE86" s="104"/>
      <c r="BF86" s="104"/>
      <c r="BG86" s="104"/>
      <c r="BH86" s="230"/>
      <c r="BI86" s="104"/>
      <c r="BJ86" s="223"/>
      <c r="BK86" s="104"/>
    </row>
    <row r="87" ht="20.25" customHeight="1">
      <c r="A87" s="217" t="str">
        <f>'[1]ТЕХНОЛОГИИЯ МАШИНОСТРОЕНИЯ'!A42</f>
        <v>#REF!</v>
      </c>
      <c r="B87" s="105" t="s">
        <v>121</v>
      </c>
      <c r="C87" s="218" t="s">
        <v>212</v>
      </c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65"/>
      <c r="U87" s="227"/>
      <c r="V87" s="227"/>
      <c r="W87" s="239">
        <v>3.0</v>
      </c>
      <c r="X87" s="239">
        <v>3.0</v>
      </c>
      <c r="Y87" s="239">
        <v>3.0</v>
      </c>
      <c r="Z87" s="239">
        <v>3.0</v>
      </c>
      <c r="AA87" s="239">
        <v>3.0</v>
      </c>
      <c r="AB87" s="239">
        <v>3.0</v>
      </c>
      <c r="AC87" s="239">
        <v>3.0</v>
      </c>
      <c r="AD87" s="239">
        <v>3.0</v>
      </c>
      <c r="AE87" s="239">
        <v>3.0</v>
      </c>
      <c r="AF87" s="239">
        <v>3.0</v>
      </c>
      <c r="AG87" s="239">
        <v>4.0</v>
      </c>
      <c r="AH87" s="239">
        <v>4.0</v>
      </c>
      <c r="AI87" s="239">
        <v>4.0</v>
      </c>
      <c r="AJ87" s="239">
        <v>4.0</v>
      </c>
      <c r="AK87" s="239">
        <v>4.0</v>
      </c>
      <c r="AL87" s="265"/>
      <c r="AM87" s="265"/>
      <c r="AN87" s="265"/>
      <c r="AO87" s="265"/>
      <c r="AP87" s="265"/>
      <c r="AQ87" s="265"/>
      <c r="AR87" s="285"/>
      <c r="AS87" s="284"/>
      <c r="AT87" s="228"/>
      <c r="AU87" s="227"/>
      <c r="AV87" s="227"/>
      <c r="AW87" s="227"/>
      <c r="AX87" s="227"/>
      <c r="AY87" s="227"/>
      <c r="AZ87" s="227"/>
      <c r="BA87" s="227"/>
      <c r="BB87" s="227"/>
      <c r="BC87" s="229"/>
      <c r="BD87" s="104"/>
      <c r="BE87" s="104"/>
      <c r="BF87" s="104"/>
      <c r="BG87" s="104"/>
      <c r="BH87" s="230"/>
      <c r="BI87" s="104"/>
      <c r="BJ87" s="223"/>
      <c r="BK87" s="104"/>
    </row>
    <row r="88" ht="20.25" customHeight="1">
      <c r="A88" s="217"/>
      <c r="B88" s="105"/>
      <c r="C88" s="225" t="s">
        <v>213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65"/>
      <c r="U88" s="227"/>
      <c r="V88" s="227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65"/>
      <c r="AM88" s="265"/>
      <c r="AN88" s="265"/>
      <c r="AO88" s="265"/>
      <c r="AP88" s="265"/>
      <c r="AQ88" s="265"/>
      <c r="AR88" s="285"/>
      <c r="AS88" s="284"/>
      <c r="AT88" s="228"/>
      <c r="AU88" s="227"/>
      <c r="AV88" s="227"/>
      <c r="AW88" s="227"/>
      <c r="AX88" s="227"/>
      <c r="AY88" s="227"/>
      <c r="AZ88" s="227"/>
      <c r="BA88" s="227"/>
      <c r="BB88" s="227"/>
      <c r="BC88" s="229"/>
      <c r="BD88" s="104"/>
      <c r="BE88" s="104"/>
      <c r="BF88" s="104"/>
      <c r="BG88" s="104"/>
      <c r="BH88" s="230"/>
      <c r="BI88" s="104"/>
      <c r="BJ88" s="223"/>
      <c r="BK88" s="104"/>
    </row>
    <row r="89" ht="12.75" customHeight="1">
      <c r="A89" s="217" t="s">
        <v>122</v>
      </c>
      <c r="B89" s="88" t="s">
        <v>123</v>
      </c>
      <c r="C89" s="218" t="s">
        <v>212</v>
      </c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65"/>
      <c r="U89" s="227"/>
      <c r="V89" s="227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65"/>
      <c r="AM89" s="265"/>
      <c r="AN89" s="265"/>
      <c r="AO89" s="265"/>
      <c r="AP89" s="265"/>
      <c r="AQ89" s="265"/>
      <c r="AR89" s="285"/>
      <c r="AS89" s="284"/>
      <c r="AT89" s="228"/>
      <c r="AU89" s="227"/>
      <c r="AV89" s="227"/>
      <c r="AW89" s="227"/>
      <c r="AX89" s="227"/>
      <c r="AY89" s="227"/>
      <c r="AZ89" s="227"/>
      <c r="BA89" s="227"/>
      <c r="BB89" s="227"/>
      <c r="BC89" s="229"/>
      <c r="BD89" s="104"/>
      <c r="BE89" s="104"/>
      <c r="BF89" s="104"/>
      <c r="BG89" s="104"/>
      <c r="BH89" s="230"/>
      <c r="BI89" s="104"/>
      <c r="BJ89" s="223"/>
      <c r="BK89" s="104"/>
    </row>
    <row r="90" ht="20.25" customHeight="1">
      <c r="A90" s="217"/>
      <c r="B90" s="105"/>
      <c r="C90" s="225" t="s">
        <v>213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65"/>
      <c r="U90" s="227"/>
      <c r="V90" s="227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65"/>
      <c r="AM90" s="265"/>
      <c r="AN90" s="265"/>
      <c r="AO90" s="265"/>
      <c r="AP90" s="265"/>
      <c r="AQ90" s="265"/>
      <c r="AR90" s="285"/>
      <c r="AS90" s="284"/>
      <c r="AT90" s="228"/>
      <c r="AU90" s="227"/>
      <c r="AV90" s="227"/>
      <c r="AW90" s="227"/>
      <c r="AX90" s="227"/>
      <c r="AY90" s="227"/>
      <c r="AZ90" s="227"/>
      <c r="BA90" s="227"/>
      <c r="BB90" s="227"/>
      <c r="BC90" s="229"/>
      <c r="BD90" s="104"/>
      <c r="BE90" s="104"/>
      <c r="BF90" s="104"/>
      <c r="BG90" s="104"/>
      <c r="BH90" s="230"/>
      <c r="BI90" s="104"/>
      <c r="BJ90" s="223"/>
      <c r="BK90" s="104"/>
    </row>
    <row r="91" ht="20.25" customHeight="1">
      <c r="A91" s="217" t="s">
        <v>124</v>
      </c>
      <c r="B91" s="105" t="s">
        <v>125</v>
      </c>
      <c r="C91" s="218" t="s">
        <v>212</v>
      </c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65"/>
      <c r="U91" s="227"/>
      <c r="V91" s="227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65"/>
      <c r="AM91" s="265"/>
      <c r="AN91" s="265"/>
      <c r="AO91" s="265"/>
      <c r="AP91" s="265"/>
      <c r="AQ91" s="265"/>
      <c r="AR91" s="285"/>
      <c r="AS91" s="284"/>
      <c r="AT91" s="228"/>
      <c r="AU91" s="227"/>
      <c r="AV91" s="227"/>
      <c r="AW91" s="227"/>
      <c r="AX91" s="227"/>
      <c r="AY91" s="227"/>
      <c r="AZ91" s="227"/>
      <c r="BA91" s="227"/>
      <c r="BB91" s="227"/>
      <c r="BC91" s="229"/>
      <c r="BD91" s="104"/>
      <c r="BE91" s="104"/>
      <c r="BF91" s="104"/>
      <c r="BG91" s="104"/>
      <c r="BH91" s="230"/>
      <c r="BI91" s="104"/>
      <c r="BJ91" s="223"/>
      <c r="BK91" s="104"/>
    </row>
    <row r="92" ht="12.75" customHeight="1">
      <c r="A92" s="217"/>
      <c r="B92" s="217"/>
      <c r="C92" s="225" t="s">
        <v>213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65"/>
      <c r="U92" s="227"/>
      <c r="V92" s="227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65"/>
      <c r="AM92" s="265"/>
      <c r="AN92" s="265"/>
      <c r="AO92" s="265"/>
      <c r="AP92" s="265"/>
      <c r="AQ92" s="265"/>
      <c r="AR92" s="285"/>
      <c r="AS92" s="284"/>
      <c r="AT92" s="228"/>
      <c r="AU92" s="227"/>
      <c r="AV92" s="227"/>
      <c r="AW92" s="227"/>
      <c r="AX92" s="227"/>
      <c r="AY92" s="227"/>
      <c r="AZ92" s="227"/>
      <c r="BA92" s="227"/>
      <c r="BB92" s="227"/>
      <c r="BC92" s="229"/>
      <c r="BD92" s="104"/>
      <c r="BE92" s="104"/>
      <c r="BF92" s="104"/>
      <c r="BG92" s="104"/>
      <c r="BH92" s="230"/>
      <c r="BI92" s="104"/>
      <c r="BJ92" s="223"/>
      <c r="BK92" s="104"/>
    </row>
    <row r="93" ht="12.75" customHeight="1">
      <c r="A93" s="243" t="str">
        <f t="shared" ref="A93:B93" si="35">'[1]ТЕХНОЛОГИИЯ МАШИНОСТРОЕНИЯ'!A46</f>
        <v>#REF!</v>
      </c>
      <c r="B93" s="243" t="str">
        <f t="shared" si="35"/>
        <v>#REF!</v>
      </c>
      <c r="C93" s="244"/>
      <c r="D93" s="245">
        <f t="shared" ref="D93:T93" si="36">D95+D105+D115+D125+D135</f>
        <v>10</v>
      </c>
      <c r="E93" s="245">
        <f t="shared" si="36"/>
        <v>10</v>
      </c>
      <c r="F93" s="245">
        <f t="shared" si="36"/>
        <v>10</v>
      </c>
      <c r="G93" s="245">
        <f t="shared" si="36"/>
        <v>10</v>
      </c>
      <c r="H93" s="245">
        <f t="shared" si="36"/>
        <v>10</v>
      </c>
      <c r="I93" s="245">
        <f t="shared" si="36"/>
        <v>10</v>
      </c>
      <c r="J93" s="245">
        <f t="shared" si="36"/>
        <v>11</v>
      </c>
      <c r="K93" s="245">
        <f t="shared" si="36"/>
        <v>10</v>
      </c>
      <c r="L93" s="245">
        <f t="shared" si="36"/>
        <v>10</v>
      </c>
      <c r="M93" s="245">
        <f t="shared" si="36"/>
        <v>10</v>
      </c>
      <c r="N93" s="245">
        <f t="shared" si="36"/>
        <v>10</v>
      </c>
      <c r="O93" s="245">
        <f t="shared" si="36"/>
        <v>10</v>
      </c>
      <c r="P93" s="245">
        <f t="shared" si="36"/>
        <v>10</v>
      </c>
      <c r="Q93" s="245">
        <f t="shared" si="36"/>
        <v>10</v>
      </c>
      <c r="R93" s="245">
        <f t="shared" si="36"/>
        <v>10</v>
      </c>
      <c r="S93" s="245">
        <f t="shared" si="36"/>
        <v>10</v>
      </c>
      <c r="T93" s="265">
        <f t="shared" si="36"/>
        <v>36</v>
      </c>
      <c r="U93" s="227"/>
      <c r="V93" s="227"/>
      <c r="W93" s="245">
        <f t="shared" ref="W93:AT93" si="37">W95+W105+W115+W125+W135</f>
        <v>11</v>
      </c>
      <c r="X93" s="245">
        <f t="shared" si="37"/>
        <v>12</v>
      </c>
      <c r="Y93" s="245">
        <f t="shared" si="37"/>
        <v>12</v>
      </c>
      <c r="Z93" s="245">
        <f t="shared" si="37"/>
        <v>12</v>
      </c>
      <c r="AA93" s="245">
        <f t="shared" si="37"/>
        <v>12</v>
      </c>
      <c r="AB93" s="245">
        <f t="shared" si="37"/>
        <v>11</v>
      </c>
      <c r="AC93" s="245">
        <f t="shared" si="37"/>
        <v>11</v>
      </c>
      <c r="AD93" s="245">
        <f t="shared" si="37"/>
        <v>11</v>
      </c>
      <c r="AE93" s="245">
        <f t="shared" si="37"/>
        <v>11</v>
      </c>
      <c r="AF93" s="245">
        <f t="shared" si="37"/>
        <v>11</v>
      </c>
      <c r="AG93" s="245">
        <f t="shared" si="37"/>
        <v>11</v>
      </c>
      <c r="AH93" s="245">
        <f t="shared" si="37"/>
        <v>11</v>
      </c>
      <c r="AI93" s="245">
        <f t="shared" si="37"/>
        <v>11</v>
      </c>
      <c r="AJ93" s="245">
        <f t="shared" si="37"/>
        <v>11</v>
      </c>
      <c r="AK93" s="245">
        <f t="shared" si="37"/>
        <v>11</v>
      </c>
      <c r="AL93" s="265">
        <f t="shared" si="37"/>
        <v>36</v>
      </c>
      <c r="AM93" s="265">
        <f t="shared" si="37"/>
        <v>36</v>
      </c>
      <c r="AN93" s="265">
        <f t="shared" si="37"/>
        <v>36</v>
      </c>
      <c r="AO93" s="265">
        <f t="shared" si="37"/>
        <v>36</v>
      </c>
      <c r="AP93" s="265">
        <f t="shared" si="37"/>
        <v>36</v>
      </c>
      <c r="AQ93" s="265">
        <f t="shared" si="37"/>
        <v>36</v>
      </c>
      <c r="AR93" s="285">
        <f t="shared" si="37"/>
        <v>36</v>
      </c>
      <c r="AS93" s="285">
        <f t="shared" si="37"/>
        <v>36</v>
      </c>
      <c r="AT93" s="228">
        <f t="shared" si="37"/>
        <v>0</v>
      </c>
      <c r="AU93" s="227"/>
      <c r="AV93" s="227"/>
      <c r="AW93" s="227"/>
      <c r="AX93" s="227"/>
      <c r="AY93" s="227"/>
      <c r="AZ93" s="227"/>
      <c r="BA93" s="227"/>
      <c r="BB93" s="227"/>
      <c r="BC93" s="229"/>
      <c r="BD93" s="247"/>
      <c r="BE93" s="247"/>
      <c r="BF93" s="247"/>
      <c r="BG93" s="247"/>
      <c r="BH93" s="248"/>
      <c r="BI93" s="104"/>
      <c r="BJ93" s="249"/>
      <c r="BK93" s="104"/>
    </row>
    <row r="94" ht="12.75" customHeight="1">
      <c r="A94" s="217"/>
      <c r="B94" s="217"/>
      <c r="C94" s="225" t="s">
        <v>213</v>
      </c>
      <c r="D94" s="226">
        <f>D96+D106+D116+D126+D136</f>
        <v>0</v>
      </c>
      <c r="E94" s="226">
        <f t="shared" ref="E94:T94" si="38">E96+E106+E116+E126</f>
        <v>0</v>
      </c>
      <c r="F94" s="226">
        <f t="shared" si="38"/>
        <v>0</v>
      </c>
      <c r="G94" s="226">
        <f t="shared" si="38"/>
        <v>0</v>
      </c>
      <c r="H94" s="226">
        <f t="shared" si="38"/>
        <v>0</v>
      </c>
      <c r="I94" s="226">
        <f t="shared" si="38"/>
        <v>0</v>
      </c>
      <c r="J94" s="226">
        <f t="shared" si="38"/>
        <v>0</v>
      </c>
      <c r="K94" s="226">
        <f t="shared" si="38"/>
        <v>0</v>
      </c>
      <c r="L94" s="226">
        <f t="shared" si="38"/>
        <v>0</v>
      </c>
      <c r="M94" s="226">
        <f t="shared" si="38"/>
        <v>0</v>
      </c>
      <c r="N94" s="226">
        <f t="shared" si="38"/>
        <v>0</v>
      </c>
      <c r="O94" s="226">
        <f t="shared" si="38"/>
        <v>0</v>
      </c>
      <c r="P94" s="226">
        <f t="shared" si="38"/>
        <v>0</v>
      </c>
      <c r="Q94" s="226">
        <f t="shared" si="38"/>
        <v>0</v>
      </c>
      <c r="R94" s="226">
        <f t="shared" si="38"/>
        <v>0</v>
      </c>
      <c r="S94" s="226">
        <f t="shared" si="38"/>
        <v>0</v>
      </c>
      <c r="T94" s="265">
        <f t="shared" si="38"/>
        <v>0</v>
      </c>
      <c r="U94" s="227"/>
      <c r="V94" s="227"/>
      <c r="W94" s="226">
        <f t="shared" ref="W94:AT94" si="39">W96+W106+W116+W126</f>
        <v>0</v>
      </c>
      <c r="X94" s="226">
        <f t="shared" si="39"/>
        <v>0</v>
      </c>
      <c r="Y94" s="226">
        <f t="shared" si="39"/>
        <v>0</v>
      </c>
      <c r="Z94" s="226">
        <f t="shared" si="39"/>
        <v>0</v>
      </c>
      <c r="AA94" s="226">
        <f t="shared" si="39"/>
        <v>0</v>
      </c>
      <c r="AB94" s="226">
        <f t="shared" si="39"/>
        <v>0</v>
      </c>
      <c r="AC94" s="226">
        <f t="shared" si="39"/>
        <v>0</v>
      </c>
      <c r="AD94" s="226">
        <f t="shared" si="39"/>
        <v>0</v>
      </c>
      <c r="AE94" s="226">
        <f t="shared" si="39"/>
        <v>0</v>
      </c>
      <c r="AF94" s="226">
        <f t="shared" si="39"/>
        <v>0</v>
      </c>
      <c r="AG94" s="226">
        <f t="shared" si="39"/>
        <v>0</v>
      </c>
      <c r="AH94" s="226">
        <f t="shared" si="39"/>
        <v>0</v>
      </c>
      <c r="AI94" s="226">
        <f t="shared" si="39"/>
        <v>0</v>
      </c>
      <c r="AJ94" s="226">
        <f t="shared" si="39"/>
        <v>0</v>
      </c>
      <c r="AK94" s="226">
        <f t="shared" si="39"/>
        <v>0</v>
      </c>
      <c r="AL94" s="265">
        <f t="shared" si="39"/>
        <v>0</v>
      </c>
      <c r="AM94" s="265">
        <f t="shared" si="39"/>
        <v>0</v>
      </c>
      <c r="AN94" s="265">
        <f t="shared" si="39"/>
        <v>0</v>
      </c>
      <c r="AO94" s="265">
        <f t="shared" si="39"/>
        <v>0</v>
      </c>
      <c r="AP94" s="265">
        <f t="shared" si="39"/>
        <v>0</v>
      </c>
      <c r="AQ94" s="265">
        <f t="shared" si="39"/>
        <v>0</v>
      </c>
      <c r="AR94" s="285">
        <f t="shared" si="39"/>
        <v>0</v>
      </c>
      <c r="AS94" s="285">
        <f t="shared" si="39"/>
        <v>0</v>
      </c>
      <c r="AT94" s="228">
        <f t="shared" si="39"/>
        <v>0</v>
      </c>
      <c r="AU94" s="227"/>
      <c r="AV94" s="227"/>
      <c r="AW94" s="227"/>
      <c r="AX94" s="227"/>
      <c r="AY94" s="227"/>
      <c r="AZ94" s="227"/>
      <c r="BA94" s="227"/>
      <c r="BB94" s="227"/>
      <c r="BC94" s="229"/>
      <c r="BD94" s="104"/>
      <c r="BE94" s="104"/>
      <c r="BF94" s="104"/>
      <c r="BG94" s="104"/>
      <c r="BH94" s="230"/>
      <c r="BI94" s="104"/>
      <c r="BJ94" s="223"/>
      <c r="BK94" s="104"/>
    </row>
    <row r="95" ht="12.75" customHeight="1">
      <c r="A95" s="250" t="str">
        <f>'[1]ТЕХНОЛОГИИЯ МАШИНОСТРОЕНИЯ'!A47</f>
        <v>#REF!</v>
      </c>
      <c r="B95" s="251" t="s">
        <v>232</v>
      </c>
      <c r="C95" s="252" t="s">
        <v>212</v>
      </c>
      <c r="D95" s="252">
        <f t="shared" ref="D95:T95" si="40">D97+D99+D101+D103</f>
        <v>0</v>
      </c>
      <c r="E95" s="252">
        <f t="shared" si="40"/>
        <v>0</v>
      </c>
      <c r="F95" s="252">
        <f t="shared" si="40"/>
        <v>0</v>
      </c>
      <c r="G95" s="252">
        <f t="shared" si="40"/>
        <v>0</v>
      </c>
      <c r="H95" s="252">
        <f t="shared" si="40"/>
        <v>0</v>
      </c>
      <c r="I95" s="252">
        <f t="shared" si="40"/>
        <v>0</v>
      </c>
      <c r="J95" s="252">
        <f t="shared" si="40"/>
        <v>0</v>
      </c>
      <c r="K95" s="252">
        <f t="shared" si="40"/>
        <v>0</v>
      </c>
      <c r="L95" s="252">
        <f t="shared" si="40"/>
        <v>0</v>
      </c>
      <c r="M95" s="252">
        <f t="shared" si="40"/>
        <v>0</v>
      </c>
      <c r="N95" s="252">
        <f t="shared" si="40"/>
        <v>0</v>
      </c>
      <c r="O95" s="252">
        <f t="shared" si="40"/>
        <v>0</v>
      </c>
      <c r="P95" s="252">
        <f t="shared" si="40"/>
        <v>0</v>
      </c>
      <c r="Q95" s="252">
        <f t="shared" si="40"/>
        <v>0</v>
      </c>
      <c r="R95" s="252">
        <f t="shared" si="40"/>
        <v>0</v>
      </c>
      <c r="S95" s="252">
        <f t="shared" si="40"/>
        <v>0</v>
      </c>
      <c r="T95" s="264">
        <f t="shared" si="40"/>
        <v>0</v>
      </c>
      <c r="U95" s="227"/>
      <c r="V95" s="227"/>
      <c r="W95" s="252">
        <f t="shared" ref="W95:AK95" si="41">W97+W99+W101+W103</f>
        <v>7</v>
      </c>
      <c r="X95" s="252">
        <f t="shared" si="41"/>
        <v>8</v>
      </c>
      <c r="Y95" s="252">
        <f t="shared" si="41"/>
        <v>8</v>
      </c>
      <c r="Z95" s="252">
        <f t="shared" si="41"/>
        <v>8</v>
      </c>
      <c r="AA95" s="252">
        <f t="shared" si="41"/>
        <v>8</v>
      </c>
      <c r="AB95" s="252">
        <f t="shared" si="41"/>
        <v>7</v>
      </c>
      <c r="AC95" s="252">
        <f t="shared" si="41"/>
        <v>7</v>
      </c>
      <c r="AD95" s="252">
        <f t="shared" si="41"/>
        <v>7</v>
      </c>
      <c r="AE95" s="252">
        <f t="shared" si="41"/>
        <v>7</v>
      </c>
      <c r="AF95" s="252">
        <f t="shared" si="41"/>
        <v>7</v>
      </c>
      <c r="AG95" s="252">
        <f t="shared" si="41"/>
        <v>7</v>
      </c>
      <c r="AH95" s="252">
        <f t="shared" si="41"/>
        <v>7</v>
      </c>
      <c r="AI95" s="252">
        <f t="shared" si="41"/>
        <v>7</v>
      </c>
      <c r="AJ95" s="252">
        <f t="shared" si="41"/>
        <v>7</v>
      </c>
      <c r="AK95" s="252">
        <f t="shared" si="41"/>
        <v>7</v>
      </c>
      <c r="AL95" s="264"/>
      <c r="AM95" s="264">
        <f t="shared" ref="AM95:AT95" si="42">AM97+AM99+AM101+AM103</f>
        <v>0</v>
      </c>
      <c r="AN95" s="264">
        <f t="shared" si="42"/>
        <v>0</v>
      </c>
      <c r="AO95" s="264">
        <f t="shared" si="42"/>
        <v>0</v>
      </c>
      <c r="AP95" s="264">
        <f t="shared" si="42"/>
        <v>36</v>
      </c>
      <c r="AQ95" s="264">
        <f t="shared" si="42"/>
        <v>36</v>
      </c>
      <c r="AR95" s="284">
        <f t="shared" si="42"/>
        <v>0</v>
      </c>
      <c r="AS95" s="284">
        <f t="shared" si="42"/>
        <v>0</v>
      </c>
      <c r="AT95" s="220">
        <f t="shared" si="42"/>
        <v>0</v>
      </c>
      <c r="AU95" s="221"/>
      <c r="AV95" s="221"/>
      <c r="AW95" s="221"/>
      <c r="AX95" s="221"/>
      <c r="AY95" s="221"/>
      <c r="AZ95" s="221"/>
      <c r="BA95" s="221"/>
      <c r="BB95" s="221"/>
      <c r="BC95" s="222"/>
      <c r="BD95" s="104"/>
      <c r="BE95" s="104"/>
      <c r="BF95" s="201"/>
      <c r="BG95" s="104"/>
      <c r="BH95" s="253"/>
      <c r="BI95" s="104"/>
      <c r="BJ95" s="223"/>
      <c r="BK95" s="104"/>
    </row>
    <row r="96" ht="12.75" customHeight="1">
      <c r="A96" s="217"/>
      <c r="B96" s="217"/>
      <c r="C96" s="218" t="s">
        <v>233</v>
      </c>
      <c r="D96" s="218">
        <f t="shared" ref="D96:T96" si="43">D98+D100</f>
        <v>0</v>
      </c>
      <c r="E96" s="218">
        <f t="shared" si="43"/>
        <v>0</v>
      </c>
      <c r="F96" s="218">
        <f t="shared" si="43"/>
        <v>0</v>
      </c>
      <c r="G96" s="218">
        <f t="shared" si="43"/>
        <v>0</v>
      </c>
      <c r="H96" s="218">
        <f t="shared" si="43"/>
        <v>0</v>
      </c>
      <c r="I96" s="218">
        <f t="shared" si="43"/>
        <v>0</v>
      </c>
      <c r="J96" s="218">
        <f t="shared" si="43"/>
        <v>0</v>
      </c>
      <c r="K96" s="218">
        <f t="shared" si="43"/>
        <v>0</v>
      </c>
      <c r="L96" s="218">
        <f t="shared" si="43"/>
        <v>0</v>
      </c>
      <c r="M96" s="218">
        <f t="shared" si="43"/>
        <v>0</v>
      </c>
      <c r="N96" s="218">
        <f t="shared" si="43"/>
        <v>0</v>
      </c>
      <c r="O96" s="218">
        <f t="shared" si="43"/>
        <v>0</v>
      </c>
      <c r="P96" s="218">
        <f t="shared" si="43"/>
        <v>0</v>
      </c>
      <c r="Q96" s="218">
        <f t="shared" si="43"/>
        <v>0</v>
      </c>
      <c r="R96" s="218">
        <f t="shared" si="43"/>
        <v>0</v>
      </c>
      <c r="S96" s="218">
        <f t="shared" si="43"/>
        <v>0</v>
      </c>
      <c r="T96" s="264">
        <f t="shared" si="43"/>
        <v>0</v>
      </c>
      <c r="U96" s="227"/>
      <c r="V96" s="227"/>
      <c r="W96" s="218">
        <f t="shared" ref="W96:AT96" si="44">W98+W100</f>
        <v>0</v>
      </c>
      <c r="X96" s="218">
        <f t="shared" si="44"/>
        <v>0</v>
      </c>
      <c r="Y96" s="218">
        <f t="shared" si="44"/>
        <v>0</v>
      </c>
      <c r="Z96" s="218">
        <f t="shared" si="44"/>
        <v>0</v>
      </c>
      <c r="AA96" s="218">
        <f t="shared" si="44"/>
        <v>0</v>
      </c>
      <c r="AB96" s="218">
        <f t="shared" si="44"/>
        <v>0</v>
      </c>
      <c r="AC96" s="218">
        <f t="shared" si="44"/>
        <v>0</v>
      </c>
      <c r="AD96" s="218">
        <f t="shared" si="44"/>
        <v>0</v>
      </c>
      <c r="AE96" s="218">
        <f t="shared" si="44"/>
        <v>0</v>
      </c>
      <c r="AF96" s="218">
        <f t="shared" si="44"/>
        <v>0</v>
      </c>
      <c r="AG96" s="218">
        <f t="shared" si="44"/>
        <v>0</v>
      </c>
      <c r="AH96" s="218">
        <f t="shared" si="44"/>
        <v>0</v>
      </c>
      <c r="AI96" s="218">
        <f t="shared" si="44"/>
        <v>0</v>
      </c>
      <c r="AJ96" s="218">
        <f t="shared" si="44"/>
        <v>0</v>
      </c>
      <c r="AK96" s="218">
        <f t="shared" si="44"/>
        <v>0</v>
      </c>
      <c r="AL96" s="264">
        <f t="shared" si="44"/>
        <v>0</v>
      </c>
      <c r="AM96" s="264">
        <f t="shared" si="44"/>
        <v>0</v>
      </c>
      <c r="AN96" s="264">
        <f t="shared" si="44"/>
        <v>0</v>
      </c>
      <c r="AO96" s="264">
        <f t="shared" si="44"/>
        <v>0</v>
      </c>
      <c r="AP96" s="264">
        <f t="shared" si="44"/>
        <v>0</v>
      </c>
      <c r="AQ96" s="264">
        <f t="shared" si="44"/>
        <v>0</v>
      </c>
      <c r="AR96" s="284">
        <f t="shared" si="44"/>
        <v>0</v>
      </c>
      <c r="AS96" s="284">
        <f t="shared" si="44"/>
        <v>0</v>
      </c>
      <c r="AT96" s="220">
        <f t="shared" si="44"/>
        <v>0</v>
      </c>
      <c r="AU96" s="221"/>
      <c r="AV96" s="221"/>
      <c r="AW96" s="221"/>
      <c r="AX96" s="221"/>
      <c r="AY96" s="221"/>
      <c r="AZ96" s="221"/>
      <c r="BA96" s="221"/>
      <c r="BB96" s="221"/>
      <c r="BC96" s="222"/>
      <c r="BD96" s="104"/>
      <c r="BE96" s="104"/>
      <c r="BF96" s="104"/>
      <c r="BG96" s="104"/>
      <c r="BH96" s="230"/>
      <c r="BI96" s="104"/>
      <c r="BJ96" s="223"/>
      <c r="BK96" s="104"/>
    </row>
    <row r="97" ht="12.75" customHeight="1">
      <c r="A97" s="254" t="str">
        <f>'[1]ТЕХНОЛОГИИЯ МАШИНОСТРОЕНИЯ'!A48</f>
        <v>#REF!</v>
      </c>
      <c r="B97" s="255" t="s">
        <v>131</v>
      </c>
      <c r="C97" s="256" t="s">
        <v>212</v>
      </c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  <c r="Q97" s="256"/>
      <c r="R97" s="256"/>
      <c r="S97" s="256"/>
      <c r="T97" s="264"/>
      <c r="U97" s="227"/>
      <c r="V97" s="227"/>
      <c r="W97" s="257">
        <v>3.0</v>
      </c>
      <c r="X97" s="257">
        <v>4.0</v>
      </c>
      <c r="Y97" s="257">
        <v>4.0</v>
      </c>
      <c r="Z97" s="257">
        <v>4.0</v>
      </c>
      <c r="AA97" s="257">
        <v>4.0</v>
      </c>
      <c r="AB97" s="257">
        <v>4.0</v>
      </c>
      <c r="AC97" s="257">
        <v>4.0</v>
      </c>
      <c r="AD97" s="257">
        <v>4.0</v>
      </c>
      <c r="AE97" s="257">
        <v>4.0</v>
      </c>
      <c r="AF97" s="257">
        <v>4.0</v>
      </c>
      <c r="AG97" s="257">
        <v>4.0</v>
      </c>
      <c r="AH97" s="257">
        <v>4.0</v>
      </c>
      <c r="AI97" s="257">
        <v>4.0</v>
      </c>
      <c r="AJ97" s="257">
        <v>4.0</v>
      </c>
      <c r="AK97" s="257">
        <v>4.0</v>
      </c>
      <c r="AL97" s="265"/>
      <c r="AM97" s="265"/>
      <c r="AN97" s="265"/>
      <c r="AO97" s="265"/>
      <c r="AP97" s="265"/>
      <c r="AQ97" s="265"/>
      <c r="AR97" s="285"/>
      <c r="AS97" s="285"/>
      <c r="AT97" s="228"/>
      <c r="AU97" s="221"/>
      <c r="AV97" s="221"/>
      <c r="AW97" s="221"/>
      <c r="AX97" s="221"/>
      <c r="AY97" s="221"/>
      <c r="AZ97" s="221"/>
      <c r="BA97" s="221"/>
      <c r="BB97" s="221"/>
      <c r="BC97" s="222"/>
      <c r="BD97" s="104"/>
      <c r="BE97" s="104"/>
      <c r="BF97" s="104"/>
      <c r="BG97" s="104"/>
      <c r="BH97" s="230"/>
      <c r="BI97" s="104"/>
      <c r="BJ97" s="223"/>
      <c r="BK97" s="104"/>
    </row>
    <row r="98" ht="12.75" customHeight="1">
      <c r="A98" s="217"/>
      <c r="B98" s="217"/>
      <c r="C98" s="218" t="s">
        <v>233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64"/>
      <c r="U98" s="227"/>
      <c r="V98" s="227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65"/>
      <c r="AM98" s="265"/>
      <c r="AN98" s="265"/>
      <c r="AO98" s="265"/>
      <c r="AP98" s="265"/>
      <c r="AQ98" s="265"/>
      <c r="AR98" s="285"/>
      <c r="AS98" s="285"/>
      <c r="AT98" s="228"/>
      <c r="AU98" s="221"/>
      <c r="AV98" s="221"/>
      <c r="AW98" s="221"/>
      <c r="AX98" s="221"/>
      <c r="AY98" s="221"/>
      <c r="AZ98" s="221"/>
      <c r="BA98" s="221"/>
      <c r="BB98" s="221"/>
      <c r="BC98" s="222"/>
      <c r="BD98" s="104"/>
      <c r="BE98" s="104"/>
      <c r="BF98" s="104"/>
      <c r="BG98" s="104"/>
      <c r="BH98" s="230"/>
      <c r="BI98" s="104"/>
      <c r="BJ98" s="223"/>
      <c r="BK98" s="104"/>
    </row>
    <row r="99" ht="12.75" customHeight="1">
      <c r="A99" s="254" t="str">
        <f>'[1]ТЕХНОЛОГИИЯ МАШИНОСТРОЕНИЯ'!A49</f>
        <v>#REF!</v>
      </c>
      <c r="B99" s="255" t="s">
        <v>133</v>
      </c>
      <c r="C99" s="256" t="s">
        <v>212</v>
      </c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64"/>
      <c r="U99" s="227"/>
      <c r="V99" s="227"/>
      <c r="W99" s="257">
        <v>4.0</v>
      </c>
      <c r="X99" s="257">
        <v>4.0</v>
      </c>
      <c r="Y99" s="257">
        <v>4.0</v>
      </c>
      <c r="Z99" s="257">
        <v>4.0</v>
      </c>
      <c r="AA99" s="257">
        <v>4.0</v>
      </c>
      <c r="AB99" s="257">
        <v>3.0</v>
      </c>
      <c r="AC99" s="257">
        <v>3.0</v>
      </c>
      <c r="AD99" s="257">
        <v>3.0</v>
      </c>
      <c r="AE99" s="257">
        <v>3.0</v>
      </c>
      <c r="AF99" s="257">
        <v>3.0</v>
      </c>
      <c r="AG99" s="257">
        <v>3.0</v>
      </c>
      <c r="AH99" s="257">
        <v>3.0</v>
      </c>
      <c r="AI99" s="257">
        <v>3.0</v>
      </c>
      <c r="AJ99" s="257">
        <v>3.0</v>
      </c>
      <c r="AK99" s="257">
        <v>3.0</v>
      </c>
      <c r="AL99" s="265"/>
      <c r="AM99" s="265"/>
      <c r="AN99" s="265"/>
      <c r="AO99" s="265"/>
      <c r="AP99" s="265"/>
      <c r="AQ99" s="265"/>
      <c r="AR99" s="285"/>
      <c r="AS99" s="285"/>
      <c r="AT99" s="228"/>
      <c r="AU99" s="221"/>
      <c r="AV99" s="221"/>
      <c r="AW99" s="221"/>
      <c r="AX99" s="221"/>
      <c r="AY99" s="221"/>
      <c r="AZ99" s="221"/>
      <c r="BA99" s="221"/>
      <c r="BB99" s="221"/>
      <c r="BC99" s="222"/>
      <c r="BD99" s="104"/>
      <c r="BE99" s="104"/>
      <c r="BF99" s="104"/>
      <c r="BG99" s="104"/>
      <c r="BH99" s="230"/>
      <c r="BI99" s="104"/>
      <c r="BJ99" s="223"/>
      <c r="BK99" s="104"/>
    </row>
    <row r="100" ht="12.75" customHeight="1">
      <c r="A100" s="217"/>
      <c r="B100" s="217"/>
      <c r="C100" s="218" t="s">
        <v>233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64"/>
      <c r="U100" s="227"/>
      <c r="V100" s="227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65"/>
      <c r="AM100" s="265"/>
      <c r="AN100" s="265"/>
      <c r="AO100" s="265"/>
      <c r="AP100" s="265"/>
      <c r="AQ100" s="265"/>
      <c r="AR100" s="285"/>
      <c r="AS100" s="285"/>
      <c r="AT100" s="228"/>
      <c r="AU100" s="221"/>
      <c r="AV100" s="221"/>
      <c r="AW100" s="221"/>
      <c r="AX100" s="221"/>
      <c r="AY100" s="221"/>
      <c r="AZ100" s="221"/>
      <c r="BA100" s="221"/>
      <c r="BB100" s="221"/>
      <c r="BC100" s="222"/>
      <c r="BD100" s="104"/>
      <c r="BE100" s="104"/>
      <c r="BF100" s="104"/>
      <c r="BG100" s="104"/>
      <c r="BH100" s="230"/>
      <c r="BI100" s="104"/>
      <c r="BJ100" s="223"/>
      <c r="BK100" s="104"/>
    </row>
    <row r="101" ht="12.75" customHeight="1">
      <c r="A101" s="258" t="s">
        <v>134</v>
      </c>
      <c r="B101" s="258" t="s">
        <v>135</v>
      </c>
      <c r="C101" s="259" t="s">
        <v>212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64"/>
      <c r="U101" s="227"/>
      <c r="V101" s="227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5"/>
      <c r="AM101" s="265"/>
      <c r="AN101" s="265"/>
      <c r="AO101" s="265"/>
      <c r="AP101" s="265">
        <v>36.0</v>
      </c>
      <c r="AQ101" s="265">
        <v>36.0</v>
      </c>
      <c r="AR101" s="285"/>
      <c r="AS101" s="285"/>
      <c r="AT101" s="228"/>
      <c r="AU101" s="221"/>
      <c r="AV101" s="221"/>
      <c r="AW101" s="221"/>
      <c r="AX101" s="221"/>
      <c r="AY101" s="221"/>
      <c r="AZ101" s="221"/>
      <c r="BA101" s="221"/>
      <c r="BB101" s="221"/>
      <c r="BC101" s="222"/>
      <c r="BD101" s="104"/>
      <c r="BE101" s="104"/>
      <c r="BF101" s="104"/>
      <c r="BG101" s="104"/>
      <c r="BH101" s="230"/>
      <c r="BI101" s="104"/>
      <c r="BJ101" s="223"/>
      <c r="BK101" s="104"/>
    </row>
    <row r="102" ht="12.75" customHeight="1">
      <c r="A102" s="217"/>
      <c r="B102" s="217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64"/>
      <c r="U102" s="227"/>
      <c r="V102" s="227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65"/>
      <c r="AM102" s="265"/>
      <c r="AN102" s="265"/>
      <c r="AO102" s="265"/>
      <c r="AP102" s="265"/>
      <c r="AQ102" s="265"/>
      <c r="AR102" s="285"/>
      <c r="AS102" s="285"/>
      <c r="AT102" s="228"/>
      <c r="AU102" s="221"/>
      <c r="AV102" s="221"/>
      <c r="AW102" s="221"/>
      <c r="AX102" s="221"/>
      <c r="AY102" s="221"/>
      <c r="AZ102" s="221"/>
      <c r="BA102" s="221"/>
      <c r="BB102" s="221"/>
      <c r="BC102" s="222"/>
      <c r="BD102" s="104"/>
      <c r="BE102" s="104"/>
      <c r="BF102" s="104"/>
      <c r="BG102" s="104"/>
      <c r="BH102" s="230"/>
      <c r="BI102" s="104"/>
      <c r="BJ102" s="223"/>
      <c r="BK102" s="104"/>
    </row>
    <row r="103" ht="33.0" customHeight="1">
      <c r="A103" s="261" t="str">
        <f t="shared" ref="A103:B103" si="45">'[1]ТЕХНОЛОГИИЯ МАШИНОСТРОЕНИЯ'!A50</f>
        <v>#REF!</v>
      </c>
      <c r="B103" s="286" t="str">
        <f t="shared" si="45"/>
        <v>#REF!</v>
      </c>
      <c r="C103" s="233" t="s">
        <v>212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64"/>
      <c r="U103" s="227"/>
      <c r="V103" s="227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5"/>
      <c r="AM103" s="265"/>
      <c r="AN103" s="265"/>
      <c r="AO103" s="265"/>
      <c r="AP103" s="265"/>
      <c r="AQ103" s="265"/>
      <c r="AR103" s="285"/>
      <c r="AS103" s="285"/>
      <c r="AT103" s="228"/>
      <c r="AU103" s="221"/>
      <c r="AV103" s="221"/>
      <c r="AW103" s="221"/>
      <c r="AX103" s="221"/>
      <c r="AY103" s="221"/>
      <c r="AZ103" s="221"/>
      <c r="BA103" s="221"/>
      <c r="BB103" s="221"/>
      <c r="BC103" s="222"/>
      <c r="BD103" s="104"/>
      <c r="BE103" s="104"/>
      <c r="BF103" s="104"/>
      <c r="BG103" s="104"/>
      <c r="BH103" s="230"/>
      <c r="BI103" s="104"/>
      <c r="BJ103" s="223"/>
      <c r="BK103" s="104"/>
    </row>
    <row r="104" ht="12.75" customHeight="1">
      <c r="A104" s="217"/>
      <c r="B104" s="217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64"/>
      <c r="U104" s="227"/>
      <c r="V104" s="227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65"/>
      <c r="AM104" s="265"/>
      <c r="AN104" s="265"/>
      <c r="AO104" s="265"/>
      <c r="AP104" s="265"/>
      <c r="AQ104" s="265"/>
      <c r="AR104" s="285"/>
      <c r="AS104" s="285"/>
      <c r="AT104" s="228"/>
      <c r="AU104" s="221"/>
      <c r="AV104" s="221"/>
      <c r="AW104" s="221"/>
      <c r="AX104" s="221"/>
      <c r="AY104" s="221"/>
      <c r="AZ104" s="221"/>
      <c r="BA104" s="221"/>
      <c r="BB104" s="221"/>
      <c r="BC104" s="222"/>
      <c r="BD104" s="104"/>
      <c r="BE104" s="104"/>
      <c r="BF104" s="104"/>
      <c r="BG104" s="104"/>
      <c r="BH104" s="230"/>
      <c r="BI104" s="104"/>
      <c r="BJ104" s="223"/>
      <c r="BK104" s="104"/>
    </row>
    <row r="105" ht="60.0" customHeight="1">
      <c r="A105" s="250" t="str">
        <f>'[1]ТЕХНОЛОГИИЯ МАШИНОСТРОЕНИЯ'!A51</f>
        <v>#REF!</v>
      </c>
      <c r="B105" s="251" t="s">
        <v>234</v>
      </c>
      <c r="C105" s="252" t="s">
        <v>212</v>
      </c>
      <c r="D105" s="252">
        <f t="shared" ref="D105:T105" si="46">D107+D109+D111+D113</f>
        <v>0</v>
      </c>
      <c r="E105" s="252">
        <f t="shared" si="46"/>
        <v>0</v>
      </c>
      <c r="F105" s="252">
        <f t="shared" si="46"/>
        <v>0</v>
      </c>
      <c r="G105" s="252">
        <f t="shared" si="46"/>
        <v>0</v>
      </c>
      <c r="H105" s="252">
        <f t="shared" si="46"/>
        <v>0</v>
      </c>
      <c r="I105" s="252">
        <f t="shared" si="46"/>
        <v>0</v>
      </c>
      <c r="J105" s="252">
        <f t="shared" si="46"/>
        <v>0</v>
      </c>
      <c r="K105" s="252">
        <f t="shared" si="46"/>
        <v>0</v>
      </c>
      <c r="L105" s="252">
        <f t="shared" si="46"/>
        <v>0</v>
      </c>
      <c r="M105" s="252">
        <f t="shared" si="46"/>
        <v>0</v>
      </c>
      <c r="N105" s="252">
        <f t="shared" si="46"/>
        <v>0</v>
      </c>
      <c r="O105" s="252">
        <f t="shared" si="46"/>
        <v>0</v>
      </c>
      <c r="P105" s="252">
        <f t="shared" si="46"/>
        <v>0</v>
      </c>
      <c r="Q105" s="252">
        <f t="shared" si="46"/>
        <v>0</v>
      </c>
      <c r="R105" s="252">
        <f t="shared" si="46"/>
        <v>0</v>
      </c>
      <c r="S105" s="252">
        <f t="shared" si="46"/>
        <v>0</v>
      </c>
      <c r="T105" s="264">
        <f t="shared" si="46"/>
        <v>0</v>
      </c>
      <c r="U105" s="227"/>
      <c r="V105" s="227"/>
      <c r="W105" s="252">
        <f t="shared" ref="W105:AT105" si="47">W107+W109+W111+W113</f>
        <v>0</v>
      </c>
      <c r="X105" s="252">
        <f t="shared" si="47"/>
        <v>0</v>
      </c>
      <c r="Y105" s="252">
        <f t="shared" si="47"/>
        <v>0</v>
      </c>
      <c r="Z105" s="252">
        <f t="shared" si="47"/>
        <v>0</v>
      </c>
      <c r="AA105" s="252">
        <f t="shared" si="47"/>
        <v>0</v>
      </c>
      <c r="AB105" s="252">
        <f t="shared" si="47"/>
        <v>0</v>
      </c>
      <c r="AC105" s="252">
        <f t="shared" si="47"/>
        <v>0</v>
      </c>
      <c r="AD105" s="252">
        <f t="shared" si="47"/>
        <v>0</v>
      </c>
      <c r="AE105" s="252">
        <f t="shared" si="47"/>
        <v>0</v>
      </c>
      <c r="AF105" s="252">
        <f t="shared" si="47"/>
        <v>0</v>
      </c>
      <c r="AG105" s="252">
        <f t="shared" si="47"/>
        <v>0</v>
      </c>
      <c r="AH105" s="252">
        <f t="shared" si="47"/>
        <v>0</v>
      </c>
      <c r="AI105" s="252">
        <f t="shared" si="47"/>
        <v>0</v>
      </c>
      <c r="AJ105" s="252">
        <f t="shared" si="47"/>
        <v>0</v>
      </c>
      <c r="AK105" s="252">
        <f t="shared" si="47"/>
        <v>0</v>
      </c>
      <c r="AL105" s="264">
        <f t="shared" si="47"/>
        <v>0</v>
      </c>
      <c r="AM105" s="264">
        <f t="shared" si="47"/>
        <v>0</v>
      </c>
      <c r="AN105" s="264">
        <f t="shared" si="47"/>
        <v>0</v>
      </c>
      <c r="AO105" s="264">
        <f t="shared" si="47"/>
        <v>0</v>
      </c>
      <c r="AP105" s="264">
        <f t="shared" si="47"/>
        <v>0</v>
      </c>
      <c r="AQ105" s="264">
        <f t="shared" si="47"/>
        <v>0</v>
      </c>
      <c r="AR105" s="284">
        <f t="shared" si="47"/>
        <v>0</v>
      </c>
      <c r="AS105" s="284">
        <f t="shared" si="47"/>
        <v>0</v>
      </c>
      <c r="AT105" s="220">
        <f t="shared" si="47"/>
        <v>0</v>
      </c>
      <c r="AU105" s="221"/>
      <c r="AV105" s="221"/>
      <c r="AW105" s="221"/>
      <c r="AX105" s="221"/>
      <c r="AY105" s="221"/>
      <c r="AZ105" s="221"/>
      <c r="BA105" s="221"/>
      <c r="BB105" s="221"/>
      <c r="BC105" s="222"/>
      <c r="BD105" s="104"/>
      <c r="BE105" s="104"/>
      <c r="BF105" s="104"/>
      <c r="BG105" s="104"/>
      <c r="BH105" s="230"/>
      <c r="BI105" s="104"/>
      <c r="BJ105" s="223"/>
      <c r="BK105" s="104"/>
    </row>
    <row r="106" ht="12.75" customHeight="1">
      <c r="A106" s="217"/>
      <c r="B106" s="217"/>
      <c r="C106" s="218" t="s">
        <v>233</v>
      </c>
      <c r="D106" s="218">
        <f t="shared" ref="D106:T106" si="48">D108+D110</f>
        <v>0</v>
      </c>
      <c r="E106" s="218">
        <f t="shared" si="48"/>
        <v>0</v>
      </c>
      <c r="F106" s="218">
        <f t="shared" si="48"/>
        <v>0</v>
      </c>
      <c r="G106" s="218">
        <f t="shared" si="48"/>
        <v>0</v>
      </c>
      <c r="H106" s="218">
        <f t="shared" si="48"/>
        <v>0</v>
      </c>
      <c r="I106" s="218">
        <f t="shared" si="48"/>
        <v>0</v>
      </c>
      <c r="J106" s="218">
        <f t="shared" si="48"/>
        <v>0</v>
      </c>
      <c r="K106" s="218">
        <f t="shared" si="48"/>
        <v>0</v>
      </c>
      <c r="L106" s="218">
        <f t="shared" si="48"/>
        <v>0</v>
      </c>
      <c r="M106" s="218">
        <f t="shared" si="48"/>
        <v>0</v>
      </c>
      <c r="N106" s="218">
        <f t="shared" si="48"/>
        <v>0</v>
      </c>
      <c r="O106" s="218">
        <f t="shared" si="48"/>
        <v>0</v>
      </c>
      <c r="P106" s="218">
        <f t="shared" si="48"/>
        <v>0</v>
      </c>
      <c r="Q106" s="218">
        <f t="shared" si="48"/>
        <v>0</v>
      </c>
      <c r="R106" s="218">
        <f t="shared" si="48"/>
        <v>0</v>
      </c>
      <c r="S106" s="218">
        <f t="shared" si="48"/>
        <v>0</v>
      </c>
      <c r="T106" s="264">
        <f t="shared" si="48"/>
        <v>0</v>
      </c>
      <c r="U106" s="227"/>
      <c r="V106" s="227"/>
      <c r="W106" s="218">
        <f t="shared" ref="W106:AT106" si="49">W108+W110</f>
        <v>0</v>
      </c>
      <c r="X106" s="218">
        <f t="shared" si="49"/>
        <v>0</v>
      </c>
      <c r="Y106" s="218">
        <f t="shared" si="49"/>
        <v>0</v>
      </c>
      <c r="Z106" s="218">
        <f t="shared" si="49"/>
        <v>0</v>
      </c>
      <c r="AA106" s="218">
        <f t="shared" si="49"/>
        <v>0</v>
      </c>
      <c r="AB106" s="218">
        <f t="shared" si="49"/>
        <v>0</v>
      </c>
      <c r="AC106" s="218">
        <f t="shared" si="49"/>
        <v>0</v>
      </c>
      <c r="AD106" s="218">
        <f t="shared" si="49"/>
        <v>0</v>
      </c>
      <c r="AE106" s="218">
        <f t="shared" si="49"/>
        <v>0</v>
      </c>
      <c r="AF106" s="218">
        <f t="shared" si="49"/>
        <v>0</v>
      </c>
      <c r="AG106" s="218">
        <f t="shared" si="49"/>
        <v>0</v>
      </c>
      <c r="AH106" s="218">
        <f t="shared" si="49"/>
        <v>0</v>
      </c>
      <c r="AI106" s="218">
        <f t="shared" si="49"/>
        <v>0</v>
      </c>
      <c r="AJ106" s="218">
        <f t="shared" si="49"/>
        <v>0</v>
      </c>
      <c r="AK106" s="218">
        <f t="shared" si="49"/>
        <v>0</v>
      </c>
      <c r="AL106" s="264">
        <f t="shared" si="49"/>
        <v>0</v>
      </c>
      <c r="AM106" s="264">
        <f t="shared" si="49"/>
        <v>0</v>
      </c>
      <c r="AN106" s="264">
        <f t="shared" si="49"/>
        <v>0</v>
      </c>
      <c r="AO106" s="264">
        <f t="shared" si="49"/>
        <v>0</v>
      </c>
      <c r="AP106" s="264">
        <f t="shared" si="49"/>
        <v>0</v>
      </c>
      <c r="AQ106" s="264">
        <f t="shared" si="49"/>
        <v>0</v>
      </c>
      <c r="AR106" s="284">
        <f t="shared" si="49"/>
        <v>0</v>
      </c>
      <c r="AS106" s="284">
        <f t="shared" si="49"/>
        <v>0</v>
      </c>
      <c r="AT106" s="220">
        <f t="shared" si="49"/>
        <v>0</v>
      </c>
      <c r="AU106" s="221"/>
      <c r="AV106" s="221"/>
      <c r="AW106" s="221"/>
      <c r="AX106" s="221"/>
      <c r="AY106" s="221"/>
      <c r="AZ106" s="221"/>
      <c r="BA106" s="221"/>
      <c r="BB106" s="221"/>
      <c r="BC106" s="222"/>
      <c r="BD106" s="104"/>
      <c r="BE106" s="104"/>
      <c r="BF106" s="104"/>
      <c r="BG106" s="104"/>
      <c r="BH106" s="230"/>
      <c r="BI106" s="104"/>
      <c r="BJ106" s="223"/>
      <c r="BK106" s="104"/>
    </row>
    <row r="107" ht="12.75" customHeight="1">
      <c r="A107" s="254" t="str">
        <f>'[1]ТЕХНОЛОГИИЯ МАШИНОСТРОЕНИЯ'!A52</f>
        <v>#REF!</v>
      </c>
      <c r="B107" s="255" t="s">
        <v>142</v>
      </c>
      <c r="C107" s="256" t="s">
        <v>212</v>
      </c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64"/>
      <c r="U107" s="227"/>
      <c r="V107" s="227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64"/>
      <c r="AM107" s="264"/>
      <c r="AN107" s="264"/>
      <c r="AO107" s="264"/>
      <c r="AP107" s="264"/>
      <c r="AQ107" s="264"/>
      <c r="AR107" s="284"/>
      <c r="AS107" s="284"/>
      <c r="AT107" s="220"/>
      <c r="AU107" s="221"/>
      <c r="AV107" s="221"/>
      <c r="AW107" s="221"/>
      <c r="AX107" s="221"/>
      <c r="AY107" s="221"/>
      <c r="AZ107" s="221"/>
      <c r="BA107" s="221"/>
      <c r="BB107" s="221"/>
      <c r="BC107" s="222"/>
      <c r="BD107" s="104"/>
      <c r="BE107" s="104"/>
      <c r="BF107" s="104"/>
      <c r="BG107" s="104"/>
      <c r="BH107" s="104"/>
      <c r="BI107" s="104"/>
      <c r="BJ107" s="223"/>
      <c r="BK107" s="104"/>
    </row>
    <row r="108" ht="12.75" customHeight="1">
      <c r="A108" s="217"/>
      <c r="B108" s="217"/>
      <c r="C108" s="218" t="s">
        <v>233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64"/>
      <c r="U108" s="227"/>
      <c r="V108" s="227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64"/>
      <c r="AM108" s="264"/>
      <c r="AN108" s="264"/>
      <c r="AO108" s="264"/>
      <c r="AP108" s="264"/>
      <c r="AQ108" s="264"/>
      <c r="AR108" s="284"/>
      <c r="AS108" s="284"/>
      <c r="AT108" s="220"/>
      <c r="AU108" s="221"/>
      <c r="AV108" s="221"/>
      <c r="AW108" s="221"/>
      <c r="AX108" s="221"/>
      <c r="AY108" s="221"/>
      <c r="AZ108" s="221"/>
      <c r="BA108" s="221"/>
      <c r="BB108" s="221"/>
      <c r="BC108" s="222"/>
      <c r="BD108" s="104"/>
      <c r="BE108" s="104"/>
      <c r="BF108" s="104"/>
      <c r="BG108" s="104"/>
      <c r="BH108" s="230"/>
      <c r="BI108" s="104"/>
      <c r="BJ108" s="223"/>
      <c r="BK108" s="104"/>
    </row>
    <row r="109" ht="12.75" customHeight="1">
      <c r="A109" s="254" t="s">
        <v>143</v>
      </c>
      <c r="B109" s="255" t="s">
        <v>144</v>
      </c>
      <c r="C109" s="256" t="s">
        <v>212</v>
      </c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64"/>
      <c r="U109" s="227"/>
      <c r="V109" s="227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64"/>
      <c r="AM109" s="264"/>
      <c r="AN109" s="264"/>
      <c r="AO109" s="264"/>
      <c r="AP109" s="264"/>
      <c r="AQ109" s="264"/>
      <c r="AR109" s="284"/>
      <c r="AS109" s="284"/>
      <c r="AT109" s="220"/>
      <c r="AU109" s="221"/>
      <c r="AV109" s="221"/>
      <c r="AW109" s="221"/>
      <c r="AX109" s="221"/>
      <c r="AY109" s="221"/>
      <c r="AZ109" s="221"/>
      <c r="BA109" s="221"/>
      <c r="BB109" s="221"/>
      <c r="BC109" s="222"/>
      <c r="BD109" s="104"/>
      <c r="BE109" s="104"/>
      <c r="BF109" s="104"/>
      <c r="BG109" s="104"/>
      <c r="BH109" s="230"/>
      <c r="BI109" s="104"/>
      <c r="BJ109" s="223"/>
      <c r="BK109" s="104"/>
    </row>
    <row r="110" ht="12.75" customHeight="1">
      <c r="A110" s="217"/>
      <c r="B110" s="217"/>
      <c r="C110" s="218" t="s">
        <v>233</v>
      </c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64"/>
      <c r="U110" s="227"/>
      <c r="V110" s="227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64"/>
      <c r="AM110" s="264"/>
      <c r="AN110" s="264"/>
      <c r="AO110" s="264"/>
      <c r="AP110" s="264"/>
      <c r="AQ110" s="264"/>
      <c r="AR110" s="284"/>
      <c r="AS110" s="284"/>
      <c r="AT110" s="220"/>
      <c r="AU110" s="221"/>
      <c r="AV110" s="221"/>
      <c r="AW110" s="221"/>
      <c r="AX110" s="221"/>
      <c r="AY110" s="221"/>
      <c r="AZ110" s="221"/>
      <c r="BA110" s="221"/>
      <c r="BB110" s="221"/>
      <c r="BC110" s="222"/>
      <c r="BD110" s="104"/>
      <c r="BE110" s="104"/>
      <c r="BF110" s="104"/>
      <c r="BG110" s="104"/>
      <c r="BH110" s="230"/>
      <c r="BI110" s="104"/>
      <c r="BJ110" s="223"/>
      <c r="BK110" s="104"/>
    </row>
    <row r="111" ht="12.75" customHeight="1">
      <c r="A111" s="258" t="s">
        <v>145</v>
      </c>
      <c r="B111" s="258" t="s">
        <v>135</v>
      </c>
      <c r="C111" s="259" t="s">
        <v>212</v>
      </c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64"/>
      <c r="U111" s="227"/>
      <c r="V111" s="227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64"/>
      <c r="AM111" s="264"/>
      <c r="AN111" s="264"/>
      <c r="AO111" s="264"/>
      <c r="AP111" s="264"/>
      <c r="AQ111" s="264"/>
      <c r="AR111" s="284"/>
      <c r="AS111" s="284"/>
      <c r="AT111" s="220"/>
      <c r="AU111" s="221"/>
      <c r="AV111" s="221"/>
      <c r="AW111" s="221"/>
      <c r="AX111" s="221"/>
      <c r="AY111" s="221"/>
      <c r="AZ111" s="221"/>
      <c r="BA111" s="221"/>
      <c r="BB111" s="221"/>
      <c r="BC111" s="222"/>
      <c r="BD111" s="104"/>
      <c r="BE111" s="104"/>
      <c r="BF111" s="104"/>
      <c r="BG111" s="104"/>
      <c r="BH111" s="230"/>
      <c r="BI111" s="104"/>
      <c r="BJ111" s="223"/>
      <c r="BK111" s="104"/>
    </row>
    <row r="112" ht="12.75" customHeight="1">
      <c r="A112" s="217"/>
      <c r="B112" s="217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64"/>
      <c r="U112" s="227"/>
      <c r="V112" s="227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64"/>
      <c r="AM112" s="264"/>
      <c r="AN112" s="264"/>
      <c r="AO112" s="264"/>
      <c r="AP112" s="264"/>
      <c r="AQ112" s="264"/>
      <c r="AR112" s="284"/>
      <c r="AS112" s="284"/>
      <c r="AT112" s="220"/>
      <c r="AU112" s="221"/>
      <c r="AV112" s="221"/>
      <c r="AW112" s="221"/>
      <c r="AX112" s="221"/>
      <c r="AY112" s="221"/>
      <c r="AZ112" s="221"/>
      <c r="BA112" s="221"/>
      <c r="BB112" s="221"/>
      <c r="BC112" s="222"/>
      <c r="BD112" s="104"/>
      <c r="BE112" s="104"/>
      <c r="BF112" s="104"/>
      <c r="BG112" s="104"/>
      <c r="BH112" s="230"/>
      <c r="BI112" s="104"/>
      <c r="BJ112" s="223"/>
      <c r="BK112" s="104"/>
    </row>
    <row r="113" ht="18.75" customHeight="1">
      <c r="A113" s="261" t="str">
        <f>'[1]ТЕХНОЛОГИИЯ МАШИНОСТРОЕНИЯ'!A53</f>
        <v>#REF!</v>
      </c>
      <c r="B113" s="286" t="s">
        <v>235</v>
      </c>
      <c r="C113" s="233" t="s">
        <v>212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64"/>
      <c r="U113" s="227"/>
      <c r="V113" s="227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264"/>
      <c r="AM113" s="264"/>
      <c r="AN113" s="264"/>
      <c r="AO113" s="264"/>
      <c r="AP113" s="264"/>
      <c r="AQ113" s="264"/>
      <c r="AR113" s="284"/>
      <c r="AS113" s="284"/>
      <c r="AT113" s="220"/>
      <c r="AU113" s="221"/>
      <c r="AV113" s="221"/>
      <c r="AW113" s="221"/>
      <c r="AX113" s="221"/>
      <c r="AY113" s="221"/>
      <c r="AZ113" s="221"/>
      <c r="BA113" s="221"/>
      <c r="BB113" s="221"/>
      <c r="BC113" s="222"/>
      <c r="BD113" s="104"/>
      <c r="BE113" s="104"/>
      <c r="BF113" s="104"/>
      <c r="BG113" s="104"/>
      <c r="BH113" s="104"/>
      <c r="BI113" s="104"/>
      <c r="BJ113" s="223"/>
      <c r="BK113" s="104"/>
    </row>
    <row r="114" ht="12.75" customHeight="1">
      <c r="A114" s="217"/>
      <c r="B114" s="217"/>
      <c r="C114" s="218" t="s">
        <v>233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64"/>
      <c r="U114" s="227"/>
      <c r="V114" s="227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64"/>
      <c r="AM114" s="264"/>
      <c r="AN114" s="264"/>
      <c r="AO114" s="264"/>
      <c r="AP114" s="264"/>
      <c r="AQ114" s="264"/>
      <c r="AR114" s="284"/>
      <c r="AS114" s="284"/>
      <c r="AT114" s="220"/>
      <c r="AU114" s="221"/>
      <c r="AV114" s="221"/>
      <c r="AW114" s="221"/>
      <c r="AX114" s="221"/>
      <c r="AY114" s="221"/>
      <c r="AZ114" s="221"/>
      <c r="BA114" s="221"/>
      <c r="BB114" s="221"/>
      <c r="BC114" s="222"/>
      <c r="BD114" s="104"/>
      <c r="BE114" s="104"/>
      <c r="BF114" s="104"/>
      <c r="BG114" s="104"/>
      <c r="BH114" s="104"/>
      <c r="BI114" s="104"/>
      <c r="BJ114" s="223"/>
      <c r="BK114" s="104"/>
    </row>
    <row r="115" ht="12.75" customHeight="1">
      <c r="A115" s="250" t="str">
        <f>'[1]ТЕХНОЛОГИИЯ МАШИНОСТРОЕНИЯ'!A54</f>
        <v>#REF!</v>
      </c>
      <c r="B115" s="251" t="s">
        <v>236</v>
      </c>
      <c r="C115" s="252" t="s">
        <v>237</v>
      </c>
      <c r="D115" s="252">
        <f t="shared" ref="D115:T115" si="50">D117+D119+D121+D123</f>
        <v>0</v>
      </c>
      <c r="E115" s="252">
        <f t="shared" si="50"/>
        <v>0</v>
      </c>
      <c r="F115" s="252">
        <f t="shared" si="50"/>
        <v>0</v>
      </c>
      <c r="G115" s="252">
        <f t="shared" si="50"/>
        <v>0</v>
      </c>
      <c r="H115" s="252">
        <f t="shared" si="50"/>
        <v>0</v>
      </c>
      <c r="I115" s="252">
        <f t="shared" si="50"/>
        <v>0</v>
      </c>
      <c r="J115" s="252">
        <f t="shared" si="50"/>
        <v>0</v>
      </c>
      <c r="K115" s="252">
        <f t="shared" si="50"/>
        <v>0</v>
      </c>
      <c r="L115" s="252">
        <f t="shared" si="50"/>
        <v>0</v>
      </c>
      <c r="M115" s="252">
        <f t="shared" si="50"/>
        <v>0</v>
      </c>
      <c r="N115" s="252">
        <f t="shared" si="50"/>
        <v>0</v>
      </c>
      <c r="O115" s="252">
        <f t="shared" si="50"/>
        <v>0</v>
      </c>
      <c r="P115" s="252">
        <f t="shared" si="50"/>
        <v>0</v>
      </c>
      <c r="Q115" s="252">
        <f t="shared" si="50"/>
        <v>0</v>
      </c>
      <c r="R115" s="252">
        <f t="shared" si="50"/>
        <v>0</v>
      </c>
      <c r="S115" s="252">
        <f t="shared" si="50"/>
        <v>0</v>
      </c>
      <c r="T115" s="264">
        <f t="shared" si="50"/>
        <v>0</v>
      </c>
      <c r="U115" s="227"/>
      <c r="V115" s="227"/>
      <c r="W115" s="252">
        <f t="shared" ref="W115:AT115" si="51">W117+W119+W121+W123</f>
        <v>0</v>
      </c>
      <c r="X115" s="252">
        <f t="shared" si="51"/>
        <v>0</v>
      </c>
      <c r="Y115" s="252">
        <f t="shared" si="51"/>
        <v>0</v>
      </c>
      <c r="Z115" s="252">
        <f t="shared" si="51"/>
        <v>0</v>
      </c>
      <c r="AA115" s="252">
        <f t="shared" si="51"/>
        <v>0</v>
      </c>
      <c r="AB115" s="252">
        <f t="shared" si="51"/>
        <v>0</v>
      </c>
      <c r="AC115" s="252">
        <f t="shared" si="51"/>
        <v>0</v>
      </c>
      <c r="AD115" s="252">
        <f t="shared" si="51"/>
        <v>0</v>
      </c>
      <c r="AE115" s="252">
        <f t="shared" si="51"/>
        <v>0</v>
      </c>
      <c r="AF115" s="252">
        <f t="shared" si="51"/>
        <v>0</v>
      </c>
      <c r="AG115" s="252">
        <f t="shared" si="51"/>
        <v>0</v>
      </c>
      <c r="AH115" s="252">
        <f t="shared" si="51"/>
        <v>0</v>
      </c>
      <c r="AI115" s="252">
        <f t="shared" si="51"/>
        <v>0</v>
      </c>
      <c r="AJ115" s="252">
        <f t="shared" si="51"/>
        <v>0</v>
      </c>
      <c r="AK115" s="252">
        <f t="shared" si="51"/>
        <v>0</v>
      </c>
      <c r="AL115" s="264">
        <f t="shared" si="51"/>
        <v>0</v>
      </c>
      <c r="AM115" s="264">
        <f t="shared" si="51"/>
        <v>0</v>
      </c>
      <c r="AN115" s="264">
        <f t="shared" si="51"/>
        <v>0</v>
      </c>
      <c r="AO115" s="264">
        <f t="shared" si="51"/>
        <v>0</v>
      </c>
      <c r="AP115" s="264">
        <f t="shared" si="51"/>
        <v>0</v>
      </c>
      <c r="AQ115" s="264">
        <f t="shared" si="51"/>
        <v>0</v>
      </c>
      <c r="AR115" s="284">
        <f t="shared" si="51"/>
        <v>0</v>
      </c>
      <c r="AS115" s="284">
        <f t="shared" si="51"/>
        <v>0</v>
      </c>
      <c r="AT115" s="220">
        <f t="shared" si="51"/>
        <v>0</v>
      </c>
      <c r="AU115" s="221"/>
      <c r="AV115" s="221"/>
      <c r="AW115" s="221"/>
      <c r="AX115" s="221"/>
      <c r="AY115" s="221"/>
      <c r="AZ115" s="221"/>
      <c r="BA115" s="221"/>
      <c r="BB115" s="221"/>
      <c r="BC115" s="222"/>
      <c r="BD115" s="104"/>
      <c r="BE115" s="104"/>
      <c r="BF115" s="104"/>
      <c r="BG115" s="104"/>
      <c r="BH115" s="104"/>
      <c r="BI115" s="104"/>
      <c r="BJ115" s="223"/>
      <c r="BK115" s="104"/>
    </row>
    <row r="116" ht="12.75" customHeight="1">
      <c r="A116" s="232"/>
      <c r="B116" s="232"/>
      <c r="C116" s="225" t="s">
        <v>213</v>
      </c>
      <c r="D116" s="226">
        <f t="shared" ref="D116:T116" si="52">D118+D120</f>
        <v>0</v>
      </c>
      <c r="E116" s="226">
        <f t="shared" si="52"/>
        <v>0</v>
      </c>
      <c r="F116" s="226">
        <f t="shared" si="52"/>
        <v>0</v>
      </c>
      <c r="G116" s="226">
        <f t="shared" si="52"/>
        <v>0</v>
      </c>
      <c r="H116" s="226">
        <f t="shared" si="52"/>
        <v>0</v>
      </c>
      <c r="I116" s="226">
        <f t="shared" si="52"/>
        <v>0</v>
      </c>
      <c r="J116" s="226">
        <f t="shared" si="52"/>
        <v>0</v>
      </c>
      <c r="K116" s="226">
        <f t="shared" si="52"/>
        <v>0</v>
      </c>
      <c r="L116" s="226">
        <f t="shared" si="52"/>
        <v>0</v>
      </c>
      <c r="M116" s="226">
        <f t="shared" si="52"/>
        <v>0</v>
      </c>
      <c r="N116" s="226">
        <f t="shared" si="52"/>
        <v>0</v>
      </c>
      <c r="O116" s="226">
        <f t="shared" si="52"/>
        <v>0</v>
      </c>
      <c r="P116" s="226">
        <f t="shared" si="52"/>
        <v>0</v>
      </c>
      <c r="Q116" s="226">
        <f t="shared" si="52"/>
        <v>0</v>
      </c>
      <c r="R116" s="226">
        <f t="shared" si="52"/>
        <v>0</v>
      </c>
      <c r="S116" s="226">
        <f t="shared" si="52"/>
        <v>0</v>
      </c>
      <c r="T116" s="265">
        <f t="shared" si="52"/>
        <v>0</v>
      </c>
      <c r="U116" s="227"/>
      <c r="V116" s="227"/>
      <c r="W116" s="226">
        <f t="shared" ref="W116:AT116" si="53">W118+W120</f>
        <v>0</v>
      </c>
      <c r="X116" s="226">
        <f t="shared" si="53"/>
        <v>0</v>
      </c>
      <c r="Y116" s="226">
        <f t="shared" si="53"/>
        <v>0</v>
      </c>
      <c r="Z116" s="226">
        <f t="shared" si="53"/>
        <v>0</v>
      </c>
      <c r="AA116" s="226">
        <f t="shared" si="53"/>
        <v>0</v>
      </c>
      <c r="AB116" s="226">
        <f t="shared" si="53"/>
        <v>0</v>
      </c>
      <c r="AC116" s="226">
        <f t="shared" si="53"/>
        <v>0</v>
      </c>
      <c r="AD116" s="226">
        <f t="shared" si="53"/>
        <v>0</v>
      </c>
      <c r="AE116" s="226">
        <f t="shared" si="53"/>
        <v>0</v>
      </c>
      <c r="AF116" s="226">
        <f t="shared" si="53"/>
        <v>0</v>
      </c>
      <c r="AG116" s="226">
        <f t="shared" si="53"/>
        <v>0</v>
      </c>
      <c r="AH116" s="226">
        <f t="shared" si="53"/>
        <v>0</v>
      </c>
      <c r="AI116" s="226">
        <f t="shared" si="53"/>
        <v>0</v>
      </c>
      <c r="AJ116" s="226">
        <f t="shared" si="53"/>
        <v>0</v>
      </c>
      <c r="AK116" s="226">
        <f t="shared" si="53"/>
        <v>0</v>
      </c>
      <c r="AL116" s="265">
        <f t="shared" si="53"/>
        <v>0</v>
      </c>
      <c r="AM116" s="265">
        <f t="shared" si="53"/>
        <v>0</v>
      </c>
      <c r="AN116" s="265">
        <f t="shared" si="53"/>
        <v>0</v>
      </c>
      <c r="AO116" s="265">
        <f t="shared" si="53"/>
        <v>0</v>
      </c>
      <c r="AP116" s="265">
        <f t="shared" si="53"/>
        <v>0</v>
      </c>
      <c r="AQ116" s="265">
        <f t="shared" si="53"/>
        <v>0</v>
      </c>
      <c r="AR116" s="285">
        <f t="shared" si="53"/>
        <v>0</v>
      </c>
      <c r="AS116" s="285">
        <f t="shared" si="53"/>
        <v>0</v>
      </c>
      <c r="AT116" s="228">
        <f t="shared" si="53"/>
        <v>0</v>
      </c>
      <c r="AU116" s="227"/>
      <c r="AV116" s="227"/>
      <c r="AW116" s="227"/>
      <c r="AX116" s="227"/>
      <c r="AY116" s="227"/>
      <c r="AZ116" s="227"/>
      <c r="BA116" s="227"/>
      <c r="BB116" s="227"/>
      <c r="BC116" s="229"/>
      <c r="BD116" s="104"/>
      <c r="BE116" s="104"/>
      <c r="BF116" s="104"/>
      <c r="BG116" s="104"/>
      <c r="BH116" s="104"/>
      <c r="BI116" s="104"/>
      <c r="BJ116" s="223"/>
      <c r="BK116" s="104"/>
    </row>
    <row r="117" ht="12.75" customHeight="1">
      <c r="A117" s="254" t="str">
        <f>'[1]ТЕХНОЛОГИИЯ МАШИНОСТРОЕНИЯ'!A55</f>
        <v>#REF!</v>
      </c>
      <c r="B117" s="255" t="s">
        <v>151</v>
      </c>
      <c r="C117" s="256" t="s">
        <v>212</v>
      </c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64"/>
      <c r="U117" s="227"/>
      <c r="V117" s="227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56"/>
      <c r="AJ117" s="256"/>
      <c r="AK117" s="256"/>
      <c r="AL117" s="264"/>
      <c r="AM117" s="264"/>
      <c r="AN117" s="264"/>
      <c r="AO117" s="264"/>
      <c r="AP117" s="264"/>
      <c r="AQ117" s="264"/>
      <c r="AR117" s="284"/>
      <c r="AS117" s="284"/>
      <c r="AT117" s="220"/>
      <c r="AU117" s="227"/>
      <c r="AV117" s="227"/>
      <c r="AW117" s="227"/>
      <c r="AX117" s="227"/>
      <c r="AY117" s="227"/>
      <c r="AZ117" s="227"/>
      <c r="BA117" s="227"/>
      <c r="BB117" s="227"/>
      <c r="BC117" s="229"/>
      <c r="BD117" s="104"/>
      <c r="BE117" s="104"/>
      <c r="BF117" s="104"/>
      <c r="BG117" s="104"/>
      <c r="BH117" s="104"/>
      <c r="BI117" s="104"/>
      <c r="BJ117" s="223"/>
      <c r="BK117" s="104"/>
    </row>
    <row r="118" ht="12.75" customHeight="1">
      <c r="A118" s="217"/>
      <c r="B118" s="217"/>
      <c r="C118" s="218" t="s">
        <v>233</v>
      </c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65"/>
      <c r="U118" s="227"/>
      <c r="V118" s="227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65"/>
      <c r="AM118" s="265"/>
      <c r="AN118" s="265"/>
      <c r="AO118" s="265"/>
      <c r="AP118" s="265"/>
      <c r="AQ118" s="265"/>
      <c r="AR118" s="285"/>
      <c r="AS118" s="285"/>
      <c r="AT118" s="228"/>
      <c r="AU118" s="227"/>
      <c r="AV118" s="227"/>
      <c r="AW118" s="227"/>
      <c r="AX118" s="227"/>
      <c r="AY118" s="227"/>
      <c r="AZ118" s="227"/>
      <c r="BA118" s="227"/>
      <c r="BB118" s="227"/>
      <c r="BC118" s="229"/>
      <c r="BD118" s="104"/>
      <c r="BE118" s="104"/>
      <c r="BF118" s="104"/>
      <c r="BG118" s="104"/>
      <c r="BH118" s="230"/>
      <c r="BI118" s="104"/>
      <c r="BJ118" s="223"/>
      <c r="BK118" s="104"/>
    </row>
    <row r="119" ht="12.75" customHeight="1">
      <c r="A119" s="254" t="str">
        <f>'[1]ТЕХНОЛОГИИЯ МАШИНОСТРОЕНИЯ'!A56</f>
        <v>#REF!</v>
      </c>
      <c r="B119" s="255" t="s">
        <v>244</v>
      </c>
      <c r="C119" s="256" t="s">
        <v>212</v>
      </c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64"/>
      <c r="U119" s="227"/>
      <c r="V119" s="227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56"/>
      <c r="AJ119" s="256"/>
      <c r="AK119" s="256"/>
      <c r="AL119" s="264"/>
      <c r="AM119" s="264"/>
      <c r="AN119" s="264"/>
      <c r="AO119" s="264"/>
      <c r="AP119" s="264"/>
      <c r="AQ119" s="264"/>
      <c r="AR119" s="284"/>
      <c r="AS119" s="284"/>
      <c r="AT119" s="220"/>
      <c r="AU119" s="227"/>
      <c r="AV119" s="227"/>
      <c r="AW119" s="227"/>
      <c r="AX119" s="227"/>
      <c r="AY119" s="227"/>
      <c r="AZ119" s="227"/>
      <c r="BA119" s="227"/>
      <c r="BB119" s="227"/>
      <c r="BC119" s="229"/>
      <c r="BD119" s="104"/>
      <c r="BE119" s="104"/>
      <c r="BF119" s="104"/>
      <c r="BG119" s="104"/>
      <c r="BH119" s="104"/>
      <c r="BI119" s="104"/>
      <c r="BJ119" s="223"/>
      <c r="BK119" s="104"/>
    </row>
    <row r="120" ht="12.75" customHeight="1">
      <c r="A120" s="217"/>
      <c r="B120" s="217"/>
      <c r="C120" s="218" t="s">
        <v>233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  <c r="T120" s="264"/>
      <c r="U120" s="227"/>
      <c r="V120" s="227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65"/>
      <c r="AM120" s="265"/>
      <c r="AN120" s="265"/>
      <c r="AO120" s="265"/>
      <c r="AP120" s="265"/>
      <c r="AQ120" s="265"/>
      <c r="AR120" s="285"/>
      <c r="AS120" s="285"/>
      <c r="AT120" s="228"/>
      <c r="AU120" s="227"/>
      <c r="AV120" s="227"/>
      <c r="AW120" s="227"/>
      <c r="AX120" s="227"/>
      <c r="AY120" s="227"/>
      <c r="AZ120" s="227"/>
      <c r="BA120" s="227"/>
      <c r="BB120" s="227"/>
      <c r="BC120" s="229"/>
      <c r="BD120" s="104"/>
      <c r="BE120" s="104"/>
      <c r="BF120" s="104"/>
      <c r="BG120" s="104"/>
      <c r="BH120" s="230"/>
      <c r="BI120" s="104"/>
      <c r="BJ120" s="223"/>
      <c r="BK120" s="104"/>
    </row>
    <row r="121" ht="12.75" customHeight="1">
      <c r="A121" s="263" t="s">
        <v>154</v>
      </c>
      <c r="B121" s="263" t="s">
        <v>135</v>
      </c>
      <c r="C121" s="264" t="s">
        <v>212</v>
      </c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4"/>
      <c r="U121" s="227"/>
      <c r="V121" s="227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85"/>
      <c r="AS121" s="285"/>
      <c r="AT121" s="228"/>
      <c r="AU121" s="227"/>
      <c r="AV121" s="227"/>
      <c r="AW121" s="227"/>
      <c r="AX121" s="227"/>
      <c r="AY121" s="227"/>
      <c r="AZ121" s="227"/>
      <c r="BA121" s="227"/>
      <c r="BB121" s="227"/>
      <c r="BC121" s="229"/>
      <c r="BD121" s="104"/>
      <c r="BE121" s="104"/>
      <c r="BF121" s="104"/>
      <c r="BG121" s="104"/>
      <c r="BH121" s="230"/>
      <c r="BI121" s="104"/>
      <c r="BJ121" s="223"/>
      <c r="BK121" s="104"/>
    </row>
    <row r="122" ht="12.75" customHeight="1">
      <c r="A122" s="217"/>
      <c r="B122" s="217"/>
      <c r="C122" s="218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64"/>
      <c r="U122" s="227"/>
      <c r="V122" s="227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65"/>
      <c r="AM122" s="265"/>
      <c r="AN122" s="265"/>
      <c r="AO122" s="265"/>
      <c r="AP122" s="265"/>
      <c r="AQ122" s="265"/>
      <c r="AR122" s="285"/>
      <c r="AS122" s="285"/>
      <c r="AT122" s="228"/>
      <c r="AU122" s="227"/>
      <c r="AV122" s="227"/>
      <c r="AW122" s="227"/>
      <c r="AX122" s="227"/>
      <c r="AY122" s="227"/>
      <c r="AZ122" s="227"/>
      <c r="BA122" s="227"/>
      <c r="BB122" s="227"/>
      <c r="BC122" s="229"/>
      <c r="BD122" s="104"/>
      <c r="BE122" s="104"/>
      <c r="BF122" s="104"/>
      <c r="BG122" s="104"/>
      <c r="BH122" s="230"/>
      <c r="BI122" s="104"/>
      <c r="BJ122" s="223"/>
      <c r="BK122" s="104"/>
    </row>
    <row r="123" ht="19.5" customHeight="1">
      <c r="A123" s="261" t="str">
        <f>'[1]ТЕХНОЛОГИИЯ МАШИНОСТРОЕНИЯ'!A57</f>
        <v>#REF!</v>
      </c>
      <c r="B123" s="283" t="s">
        <v>164</v>
      </c>
      <c r="C123" s="233" t="s">
        <v>212</v>
      </c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82"/>
      <c r="U123" s="227"/>
      <c r="V123" s="22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87"/>
      <c r="AM123" s="287"/>
      <c r="AN123" s="287"/>
      <c r="AO123" s="287"/>
      <c r="AP123" s="287"/>
      <c r="AQ123" s="287"/>
      <c r="AR123" s="288"/>
      <c r="AS123" s="288"/>
      <c r="AT123" s="268"/>
      <c r="AU123" s="227"/>
      <c r="AV123" s="227"/>
      <c r="AW123" s="227"/>
      <c r="AX123" s="227"/>
      <c r="AY123" s="227"/>
      <c r="AZ123" s="227"/>
      <c r="BA123" s="227"/>
      <c r="BB123" s="227"/>
      <c r="BC123" s="229"/>
      <c r="BD123" s="104"/>
      <c r="BE123" s="104"/>
      <c r="BF123" s="104"/>
      <c r="BG123" s="104"/>
      <c r="BH123" s="104"/>
      <c r="BI123" s="104"/>
      <c r="BJ123" s="223"/>
      <c r="BK123" s="104"/>
    </row>
    <row r="124" ht="12.75" customHeight="1">
      <c r="A124" s="269"/>
      <c r="B124" s="269"/>
      <c r="C124" s="270" t="s">
        <v>233</v>
      </c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89"/>
      <c r="U124" s="227"/>
      <c r="V124" s="227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90"/>
      <c r="AM124" s="290"/>
      <c r="AN124" s="290"/>
      <c r="AO124" s="290"/>
      <c r="AP124" s="290"/>
      <c r="AQ124" s="290"/>
      <c r="AR124" s="291"/>
      <c r="AS124" s="284"/>
      <c r="AT124" s="228"/>
      <c r="AU124" s="227"/>
      <c r="AV124" s="227"/>
      <c r="AW124" s="227"/>
      <c r="AX124" s="227"/>
      <c r="AY124" s="227"/>
      <c r="AZ124" s="227"/>
      <c r="BA124" s="227"/>
      <c r="BB124" s="227"/>
      <c r="BC124" s="229"/>
      <c r="BD124" s="104"/>
      <c r="BE124" s="104"/>
      <c r="BF124" s="104"/>
      <c r="BG124" s="104"/>
      <c r="BH124" s="104"/>
      <c r="BI124" s="104"/>
      <c r="BJ124" s="223"/>
      <c r="BK124" s="104"/>
    </row>
    <row r="125" ht="43.5" customHeight="1">
      <c r="A125" s="250" t="str">
        <f>'[1]ТЕХНОЛОГИИЯ МАШИНОСТРОЕНИЯ'!A58</f>
        <v>#REF!</v>
      </c>
      <c r="B125" s="139" t="s">
        <v>239</v>
      </c>
      <c r="C125" s="252" t="s">
        <v>212</v>
      </c>
      <c r="D125" s="272">
        <f t="shared" ref="D125:T125" si="54">D127+D129+D131+D133</f>
        <v>0</v>
      </c>
      <c r="E125" s="272">
        <f t="shared" si="54"/>
        <v>0</v>
      </c>
      <c r="F125" s="272">
        <f t="shared" si="54"/>
        <v>0</v>
      </c>
      <c r="G125" s="272">
        <f t="shared" si="54"/>
        <v>0</v>
      </c>
      <c r="H125" s="272">
        <f t="shared" si="54"/>
        <v>0</v>
      </c>
      <c r="I125" s="272">
        <f t="shared" si="54"/>
        <v>0</v>
      </c>
      <c r="J125" s="272">
        <f t="shared" si="54"/>
        <v>0</v>
      </c>
      <c r="K125" s="272">
        <f t="shared" si="54"/>
        <v>0</v>
      </c>
      <c r="L125" s="272">
        <f t="shared" si="54"/>
        <v>0</v>
      </c>
      <c r="M125" s="272">
        <f t="shared" si="54"/>
        <v>0</v>
      </c>
      <c r="N125" s="272">
        <f t="shared" si="54"/>
        <v>0</v>
      </c>
      <c r="O125" s="272">
        <f t="shared" si="54"/>
        <v>0</v>
      </c>
      <c r="P125" s="272">
        <f t="shared" si="54"/>
        <v>0</v>
      </c>
      <c r="Q125" s="272">
        <f t="shared" si="54"/>
        <v>0</v>
      </c>
      <c r="R125" s="272">
        <f t="shared" si="54"/>
        <v>0</v>
      </c>
      <c r="S125" s="272">
        <f t="shared" si="54"/>
        <v>0</v>
      </c>
      <c r="T125" s="265">
        <f t="shared" si="54"/>
        <v>0</v>
      </c>
      <c r="U125" s="227"/>
      <c r="V125" s="227"/>
      <c r="W125" s="272">
        <f t="shared" ref="W125:AT125" si="55">W127+W129+W131+W133</f>
        <v>0</v>
      </c>
      <c r="X125" s="272">
        <f t="shared" si="55"/>
        <v>0</v>
      </c>
      <c r="Y125" s="272">
        <f t="shared" si="55"/>
        <v>0</v>
      </c>
      <c r="Z125" s="272">
        <f t="shared" si="55"/>
        <v>0</v>
      </c>
      <c r="AA125" s="272">
        <f t="shared" si="55"/>
        <v>0</v>
      </c>
      <c r="AB125" s="272">
        <f t="shared" si="55"/>
        <v>0</v>
      </c>
      <c r="AC125" s="272">
        <f t="shared" si="55"/>
        <v>0</v>
      </c>
      <c r="AD125" s="272">
        <f t="shared" si="55"/>
        <v>0</v>
      </c>
      <c r="AE125" s="272">
        <f t="shared" si="55"/>
        <v>0</v>
      </c>
      <c r="AF125" s="272">
        <f t="shared" si="55"/>
        <v>0</v>
      </c>
      <c r="AG125" s="272">
        <f t="shared" si="55"/>
        <v>0</v>
      </c>
      <c r="AH125" s="272">
        <f t="shared" si="55"/>
        <v>0</v>
      </c>
      <c r="AI125" s="272">
        <f t="shared" si="55"/>
        <v>0</v>
      </c>
      <c r="AJ125" s="272">
        <f t="shared" si="55"/>
        <v>0</v>
      </c>
      <c r="AK125" s="272">
        <f t="shared" si="55"/>
        <v>0</v>
      </c>
      <c r="AL125" s="265">
        <f t="shared" si="55"/>
        <v>0</v>
      </c>
      <c r="AM125" s="265">
        <f t="shared" si="55"/>
        <v>0</v>
      </c>
      <c r="AN125" s="265">
        <f t="shared" si="55"/>
        <v>0</v>
      </c>
      <c r="AO125" s="265">
        <f t="shared" si="55"/>
        <v>0</v>
      </c>
      <c r="AP125" s="265">
        <f t="shared" si="55"/>
        <v>0</v>
      </c>
      <c r="AQ125" s="265">
        <f t="shared" si="55"/>
        <v>0</v>
      </c>
      <c r="AR125" s="285">
        <f t="shared" si="55"/>
        <v>0</v>
      </c>
      <c r="AS125" s="285">
        <f t="shared" si="55"/>
        <v>0</v>
      </c>
      <c r="AT125" s="228">
        <f t="shared" si="55"/>
        <v>0</v>
      </c>
      <c r="AU125" s="227"/>
      <c r="AV125" s="227"/>
      <c r="AW125" s="227"/>
      <c r="AX125" s="227"/>
      <c r="AY125" s="227"/>
      <c r="AZ125" s="227"/>
      <c r="BA125" s="227"/>
      <c r="BB125" s="227"/>
      <c r="BC125" s="229"/>
      <c r="BD125" s="104"/>
      <c r="BE125" s="104"/>
      <c r="BF125" s="104"/>
      <c r="BG125" s="104"/>
      <c r="BH125" s="104"/>
      <c r="BI125" s="104"/>
      <c r="BJ125" s="223"/>
      <c r="BK125" s="104"/>
    </row>
    <row r="126" ht="12.75" customHeight="1">
      <c r="A126" s="273"/>
      <c r="B126" s="273"/>
      <c r="C126" s="274" t="s">
        <v>233</v>
      </c>
      <c r="D126" s="275">
        <f t="shared" ref="D126:T126" si="56">D128+D130</f>
        <v>0</v>
      </c>
      <c r="E126" s="275">
        <f t="shared" si="56"/>
        <v>0</v>
      </c>
      <c r="F126" s="275">
        <f t="shared" si="56"/>
        <v>0</v>
      </c>
      <c r="G126" s="275">
        <f t="shared" si="56"/>
        <v>0</v>
      </c>
      <c r="H126" s="275">
        <f t="shared" si="56"/>
        <v>0</v>
      </c>
      <c r="I126" s="275">
        <f t="shared" si="56"/>
        <v>0</v>
      </c>
      <c r="J126" s="275">
        <f t="shared" si="56"/>
        <v>0</v>
      </c>
      <c r="K126" s="275">
        <f t="shared" si="56"/>
        <v>0</v>
      </c>
      <c r="L126" s="275">
        <f t="shared" si="56"/>
        <v>0</v>
      </c>
      <c r="M126" s="275">
        <f t="shared" si="56"/>
        <v>0</v>
      </c>
      <c r="N126" s="275">
        <f t="shared" si="56"/>
        <v>0</v>
      </c>
      <c r="O126" s="275">
        <f t="shared" si="56"/>
        <v>0</v>
      </c>
      <c r="P126" s="275">
        <f t="shared" si="56"/>
        <v>0</v>
      </c>
      <c r="Q126" s="275">
        <f t="shared" si="56"/>
        <v>0</v>
      </c>
      <c r="R126" s="275">
        <f t="shared" si="56"/>
        <v>0</v>
      </c>
      <c r="S126" s="275">
        <f t="shared" si="56"/>
        <v>0</v>
      </c>
      <c r="T126" s="292">
        <f t="shared" si="56"/>
        <v>0</v>
      </c>
      <c r="U126" s="227"/>
      <c r="V126" s="227"/>
      <c r="W126" s="275">
        <f t="shared" ref="W126:AT126" si="57">W128+W130</f>
        <v>0</v>
      </c>
      <c r="X126" s="275">
        <f t="shared" si="57"/>
        <v>0</v>
      </c>
      <c r="Y126" s="275">
        <f t="shared" si="57"/>
        <v>0</v>
      </c>
      <c r="Z126" s="275">
        <f t="shared" si="57"/>
        <v>0</v>
      </c>
      <c r="AA126" s="275">
        <f t="shared" si="57"/>
        <v>0</v>
      </c>
      <c r="AB126" s="275">
        <f t="shared" si="57"/>
        <v>0</v>
      </c>
      <c r="AC126" s="275">
        <f t="shared" si="57"/>
        <v>0</v>
      </c>
      <c r="AD126" s="275">
        <f t="shared" si="57"/>
        <v>0</v>
      </c>
      <c r="AE126" s="275">
        <f t="shared" si="57"/>
        <v>0</v>
      </c>
      <c r="AF126" s="275">
        <f t="shared" si="57"/>
        <v>0</v>
      </c>
      <c r="AG126" s="275">
        <f t="shared" si="57"/>
        <v>0</v>
      </c>
      <c r="AH126" s="275">
        <f t="shared" si="57"/>
        <v>0</v>
      </c>
      <c r="AI126" s="275">
        <f t="shared" si="57"/>
        <v>0</v>
      </c>
      <c r="AJ126" s="275">
        <f t="shared" si="57"/>
        <v>0</v>
      </c>
      <c r="AK126" s="275">
        <f t="shared" si="57"/>
        <v>0</v>
      </c>
      <c r="AL126" s="292">
        <f t="shared" si="57"/>
        <v>0</v>
      </c>
      <c r="AM126" s="292">
        <f t="shared" si="57"/>
        <v>0</v>
      </c>
      <c r="AN126" s="292">
        <f t="shared" si="57"/>
        <v>0</v>
      </c>
      <c r="AO126" s="292">
        <f t="shared" si="57"/>
        <v>0</v>
      </c>
      <c r="AP126" s="292">
        <f t="shared" si="57"/>
        <v>0</v>
      </c>
      <c r="AQ126" s="292">
        <f t="shared" si="57"/>
        <v>0</v>
      </c>
      <c r="AR126" s="293">
        <f t="shared" si="57"/>
        <v>0</v>
      </c>
      <c r="AS126" s="285">
        <f t="shared" si="57"/>
        <v>0</v>
      </c>
      <c r="AT126" s="228">
        <f t="shared" si="57"/>
        <v>0</v>
      </c>
      <c r="AU126" s="227"/>
      <c r="AV126" s="227"/>
      <c r="AW126" s="227"/>
      <c r="AX126" s="227"/>
      <c r="AY126" s="227"/>
      <c r="AZ126" s="227"/>
      <c r="BA126" s="227"/>
      <c r="BB126" s="227"/>
      <c r="BC126" s="229"/>
      <c r="BD126" s="104"/>
      <c r="BE126" s="104"/>
      <c r="BF126" s="104"/>
      <c r="BG126" s="104"/>
      <c r="BH126" s="104"/>
      <c r="BI126" s="104"/>
      <c r="BJ126" s="223"/>
      <c r="BK126" s="104"/>
    </row>
    <row r="127" ht="45.75" customHeight="1">
      <c r="A127" s="254" t="str">
        <f>'[1]ТЕХНОЛОГИИЯ МАШИНОСТРОЕНИЯ'!A59</f>
        <v>#REF!</v>
      </c>
      <c r="B127" s="255" t="s">
        <v>159</v>
      </c>
      <c r="C127" s="256" t="s">
        <v>212</v>
      </c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64"/>
      <c r="U127" s="227"/>
      <c r="V127" s="22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65"/>
      <c r="AM127" s="265"/>
      <c r="AN127" s="265"/>
      <c r="AO127" s="265"/>
      <c r="AP127" s="265"/>
      <c r="AQ127" s="265"/>
      <c r="AR127" s="285"/>
      <c r="AS127" s="284"/>
      <c r="AT127" s="228"/>
      <c r="AU127" s="227"/>
      <c r="AV127" s="227"/>
      <c r="AW127" s="227"/>
      <c r="AX127" s="227"/>
      <c r="AY127" s="227"/>
      <c r="AZ127" s="227"/>
      <c r="BA127" s="227"/>
      <c r="BB127" s="227"/>
      <c r="BC127" s="229"/>
      <c r="BD127" s="104"/>
      <c r="BE127" s="104"/>
      <c r="BF127" s="104"/>
      <c r="BG127" s="104"/>
      <c r="BH127" s="104"/>
      <c r="BI127" s="104"/>
      <c r="BJ127" s="223"/>
      <c r="BK127" s="104"/>
    </row>
    <row r="128" ht="12.75" customHeight="1">
      <c r="A128" s="217"/>
      <c r="B128" s="217"/>
      <c r="C128" s="218" t="s">
        <v>233</v>
      </c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64"/>
      <c r="U128" s="227"/>
      <c r="V128" s="227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65"/>
      <c r="AM128" s="265"/>
      <c r="AN128" s="265"/>
      <c r="AO128" s="265"/>
      <c r="AP128" s="265"/>
      <c r="AQ128" s="265"/>
      <c r="AR128" s="285"/>
      <c r="AS128" s="284"/>
      <c r="AT128" s="228"/>
      <c r="AU128" s="227"/>
      <c r="AV128" s="227"/>
      <c r="AW128" s="227"/>
      <c r="AX128" s="227"/>
      <c r="AY128" s="227"/>
      <c r="AZ128" s="227"/>
      <c r="BA128" s="227"/>
      <c r="BB128" s="227"/>
      <c r="BC128" s="229"/>
      <c r="BD128" s="104"/>
      <c r="BE128" s="104"/>
      <c r="BF128" s="104"/>
      <c r="BG128" s="104"/>
      <c r="BH128" s="230"/>
      <c r="BI128" s="104"/>
      <c r="BJ128" s="223"/>
      <c r="BK128" s="104"/>
    </row>
    <row r="129" ht="12.75" customHeight="1">
      <c r="A129" s="254" t="s">
        <v>160</v>
      </c>
      <c r="B129" s="255" t="s">
        <v>161</v>
      </c>
      <c r="C129" s="256" t="s">
        <v>212</v>
      </c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64"/>
      <c r="U129" s="227"/>
      <c r="V129" s="22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65"/>
      <c r="AM129" s="265"/>
      <c r="AN129" s="265"/>
      <c r="AO129" s="265"/>
      <c r="AP129" s="265"/>
      <c r="AQ129" s="265"/>
      <c r="AR129" s="285"/>
      <c r="AS129" s="284"/>
      <c r="AT129" s="228"/>
      <c r="AU129" s="227"/>
      <c r="AV129" s="227"/>
      <c r="AW129" s="227"/>
      <c r="AX129" s="227"/>
      <c r="AY129" s="227"/>
      <c r="AZ129" s="227"/>
      <c r="BA129" s="227"/>
      <c r="BB129" s="227"/>
      <c r="BC129" s="229"/>
      <c r="BD129" s="104"/>
      <c r="BE129" s="104"/>
      <c r="BF129" s="104"/>
      <c r="BG129" s="104"/>
      <c r="BH129" s="104"/>
      <c r="BI129" s="104"/>
      <c r="BJ129" s="223"/>
      <c r="BK129" s="104"/>
    </row>
    <row r="130" ht="12.75" customHeight="1">
      <c r="A130" s="217"/>
      <c r="B130" s="217"/>
      <c r="C130" s="218" t="s">
        <v>233</v>
      </c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64"/>
      <c r="U130" s="227"/>
      <c r="V130" s="227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65"/>
      <c r="AM130" s="265"/>
      <c r="AN130" s="265"/>
      <c r="AO130" s="265"/>
      <c r="AP130" s="265"/>
      <c r="AQ130" s="265"/>
      <c r="AR130" s="285"/>
      <c r="AS130" s="284"/>
      <c r="AT130" s="228"/>
      <c r="AU130" s="227"/>
      <c r="AV130" s="227"/>
      <c r="AW130" s="227"/>
      <c r="AX130" s="227"/>
      <c r="AY130" s="227"/>
      <c r="AZ130" s="227"/>
      <c r="BA130" s="227"/>
      <c r="BB130" s="227"/>
      <c r="BC130" s="229"/>
      <c r="BD130" s="104"/>
      <c r="BE130" s="104"/>
      <c r="BF130" s="104"/>
      <c r="BG130" s="104"/>
      <c r="BH130" s="104"/>
      <c r="BI130" s="104"/>
      <c r="BJ130" s="223"/>
      <c r="BK130" s="104"/>
    </row>
    <row r="131" ht="12.75" customHeight="1">
      <c r="A131" s="263" t="s">
        <v>162</v>
      </c>
      <c r="B131" s="286" t="s">
        <v>135</v>
      </c>
      <c r="C131" s="264" t="s">
        <v>212</v>
      </c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4"/>
      <c r="U131" s="227"/>
      <c r="V131" s="227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85"/>
      <c r="AS131" s="284"/>
      <c r="AT131" s="228"/>
      <c r="AU131" s="227"/>
      <c r="AV131" s="227"/>
      <c r="AW131" s="227"/>
      <c r="AX131" s="227"/>
      <c r="AY131" s="227"/>
      <c r="AZ131" s="227"/>
      <c r="BA131" s="227"/>
      <c r="BB131" s="227"/>
      <c r="BC131" s="229"/>
      <c r="BD131" s="104"/>
      <c r="BE131" s="104"/>
      <c r="BF131" s="104"/>
      <c r="BG131" s="104"/>
      <c r="BH131" s="104"/>
      <c r="BI131" s="104"/>
      <c r="BJ131" s="223"/>
      <c r="BK131" s="104"/>
    </row>
    <row r="132" ht="12.75" customHeight="1">
      <c r="A132" s="217"/>
      <c r="B132" s="217"/>
      <c r="C132" s="218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64"/>
      <c r="U132" s="227"/>
      <c r="V132" s="227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65"/>
      <c r="AM132" s="265"/>
      <c r="AN132" s="265"/>
      <c r="AO132" s="265"/>
      <c r="AP132" s="265"/>
      <c r="AQ132" s="265"/>
      <c r="AR132" s="285"/>
      <c r="AS132" s="284"/>
      <c r="AT132" s="228"/>
      <c r="AU132" s="227"/>
      <c r="AV132" s="227"/>
      <c r="AW132" s="227"/>
      <c r="AX132" s="227"/>
      <c r="AY132" s="227"/>
      <c r="AZ132" s="227"/>
      <c r="BA132" s="227"/>
      <c r="BB132" s="227"/>
      <c r="BC132" s="229"/>
      <c r="BD132" s="104"/>
      <c r="BE132" s="104"/>
      <c r="BF132" s="104"/>
      <c r="BG132" s="104"/>
      <c r="BH132" s="104"/>
      <c r="BI132" s="104"/>
      <c r="BJ132" s="223"/>
      <c r="BK132" s="104"/>
    </row>
    <row r="133" ht="12.75" customHeight="1">
      <c r="A133" s="261" t="s">
        <v>163</v>
      </c>
      <c r="B133" s="261" t="s">
        <v>137</v>
      </c>
      <c r="C133" s="233" t="s">
        <v>212</v>
      </c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4"/>
      <c r="U133" s="227"/>
      <c r="V133" s="227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5"/>
      <c r="AM133" s="265"/>
      <c r="AN133" s="265"/>
      <c r="AO133" s="265"/>
      <c r="AP133" s="265"/>
      <c r="AQ133" s="265"/>
      <c r="AR133" s="285"/>
      <c r="AS133" s="284"/>
      <c r="AT133" s="228"/>
      <c r="AU133" s="227"/>
      <c r="AV133" s="227"/>
      <c r="AW133" s="227"/>
      <c r="AX133" s="227"/>
      <c r="AY133" s="227"/>
      <c r="AZ133" s="227"/>
      <c r="BA133" s="227"/>
      <c r="BB133" s="227"/>
      <c r="BC133" s="229"/>
      <c r="BD133" s="104"/>
      <c r="BE133" s="104"/>
      <c r="BF133" s="104"/>
      <c r="BG133" s="104"/>
      <c r="BH133" s="104"/>
      <c r="BI133" s="104"/>
      <c r="BJ133" s="223"/>
      <c r="BK133" s="104"/>
    </row>
    <row r="134" ht="12.75" customHeight="1">
      <c r="A134" s="217"/>
      <c r="B134" s="217"/>
      <c r="C134" s="218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64"/>
      <c r="U134" s="227"/>
      <c r="V134" s="227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65"/>
      <c r="AM134" s="265"/>
      <c r="AN134" s="265"/>
      <c r="AO134" s="265"/>
      <c r="AP134" s="265"/>
      <c r="AQ134" s="265"/>
      <c r="AR134" s="285"/>
      <c r="AS134" s="284"/>
      <c r="AT134" s="228"/>
      <c r="AU134" s="227"/>
      <c r="AV134" s="227"/>
      <c r="AW134" s="227"/>
      <c r="AX134" s="227"/>
      <c r="AY134" s="227"/>
      <c r="AZ134" s="227"/>
      <c r="BA134" s="227"/>
      <c r="BB134" s="227"/>
      <c r="BC134" s="229"/>
      <c r="BD134" s="104"/>
      <c r="BE134" s="104"/>
      <c r="BF134" s="104"/>
      <c r="BG134" s="104"/>
      <c r="BH134" s="104"/>
      <c r="BI134" s="104"/>
      <c r="BJ134" s="223"/>
      <c r="BK134" s="104"/>
    </row>
    <row r="135" ht="12.75" customHeight="1">
      <c r="A135" s="250" t="s">
        <v>166</v>
      </c>
      <c r="B135" s="92" t="s">
        <v>167</v>
      </c>
      <c r="C135" s="252" t="s">
        <v>212</v>
      </c>
      <c r="D135" s="272">
        <f t="shared" ref="D135:S135" si="58">D137+D141</f>
        <v>10</v>
      </c>
      <c r="E135" s="272">
        <f t="shared" si="58"/>
        <v>10</v>
      </c>
      <c r="F135" s="272">
        <f t="shared" si="58"/>
        <v>10</v>
      </c>
      <c r="G135" s="272">
        <f t="shared" si="58"/>
        <v>10</v>
      </c>
      <c r="H135" s="272">
        <f t="shared" si="58"/>
        <v>10</v>
      </c>
      <c r="I135" s="272">
        <f t="shared" si="58"/>
        <v>10</v>
      </c>
      <c r="J135" s="272">
        <f t="shared" si="58"/>
        <v>11</v>
      </c>
      <c r="K135" s="272">
        <f t="shared" si="58"/>
        <v>10</v>
      </c>
      <c r="L135" s="272">
        <f t="shared" si="58"/>
        <v>10</v>
      </c>
      <c r="M135" s="272">
        <f t="shared" si="58"/>
        <v>10</v>
      </c>
      <c r="N135" s="272">
        <f t="shared" si="58"/>
        <v>10</v>
      </c>
      <c r="O135" s="272">
        <f t="shared" si="58"/>
        <v>10</v>
      </c>
      <c r="P135" s="272">
        <f t="shared" si="58"/>
        <v>10</v>
      </c>
      <c r="Q135" s="272">
        <f t="shared" si="58"/>
        <v>10</v>
      </c>
      <c r="R135" s="272">
        <f t="shared" si="58"/>
        <v>10</v>
      </c>
      <c r="S135" s="272">
        <f t="shared" si="58"/>
        <v>10</v>
      </c>
      <c r="T135" s="265">
        <f>T137+T141+T139</f>
        <v>36</v>
      </c>
      <c r="U135" s="227"/>
      <c r="V135" s="227"/>
      <c r="W135" s="272">
        <f t="shared" ref="W135:AT135" si="59">W137+W141+W139</f>
        <v>4</v>
      </c>
      <c r="X135" s="272">
        <f t="shared" si="59"/>
        <v>4</v>
      </c>
      <c r="Y135" s="272">
        <f t="shared" si="59"/>
        <v>4</v>
      </c>
      <c r="Z135" s="272">
        <f t="shared" si="59"/>
        <v>4</v>
      </c>
      <c r="AA135" s="272">
        <f t="shared" si="59"/>
        <v>4</v>
      </c>
      <c r="AB135" s="272">
        <f t="shared" si="59"/>
        <v>4</v>
      </c>
      <c r="AC135" s="272">
        <f t="shared" si="59"/>
        <v>4</v>
      </c>
      <c r="AD135" s="272">
        <f t="shared" si="59"/>
        <v>4</v>
      </c>
      <c r="AE135" s="272">
        <f t="shared" si="59"/>
        <v>4</v>
      </c>
      <c r="AF135" s="272">
        <f t="shared" si="59"/>
        <v>4</v>
      </c>
      <c r="AG135" s="272">
        <f t="shared" si="59"/>
        <v>4</v>
      </c>
      <c r="AH135" s="272">
        <f t="shared" si="59"/>
        <v>4</v>
      </c>
      <c r="AI135" s="272">
        <f t="shared" si="59"/>
        <v>4</v>
      </c>
      <c r="AJ135" s="272">
        <f t="shared" si="59"/>
        <v>4</v>
      </c>
      <c r="AK135" s="272">
        <f t="shared" si="59"/>
        <v>4</v>
      </c>
      <c r="AL135" s="265">
        <f t="shared" si="59"/>
        <v>36</v>
      </c>
      <c r="AM135" s="265">
        <f t="shared" si="59"/>
        <v>36</v>
      </c>
      <c r="AN135" s="265">
        <f t="shared" si="59"/>
        <v>36</v>
      </c>
      <c r="AO135" s="265">
        <f t="shared" si="59"/>
        <v>36</v>
      </c>
      <c r="AP135" s="265">
        <f t="shared" si="59"/>
        <v>0</v>
      </c>
      <c r="AQ135" s="265">
        <f t="shared" si="59"/>
        <v>0</v>
      </c>
      <c r="AR135" s="285">
        <f t="shared" si="59"/>
        <v>36</v>
      </c>
      <c r="AS135" s="285">
        <f t="shared" si="59"/>
        <v>36</v>
      </c>
      <c r="AT135" s="228">
        <f t="shared" si="59"/>
        <v>0</v>
      </c>
      <c r="AU135" s="227"/>
      <c r="AV135" s="227"/>
      <c r="AW135" s="227"/>
      <c r="AX135" s="227"/>
      <c r="AY135" s="227"/>
      <c r="AZ135" s="227"/>
      <c r="BA135" s="227"/>
      <c r="BB135" s="227"/>
      <c r="BC135" s="229"/>
      <c r="BD135" s="104"/>
      <c r="BE135" s="104"/>
      <c r="BF135" s="104"/>
      <c r="BG135" s="104"/>
      <c r="BH135" s="104"/>
      <c r="BI135" s="104"/>
      <c r="BJ135" s="223"/>
      <c r="BK135" s="104"/>
    </row>
    <row r="136" ht="12.75" customHeight="1">
      <c r="A136" s="217"/>
      <c r="B136" s="217"/>
      <c r="C136" s="218" t="s">
        <v>233</v>
      </c>
      <c r="D136" s="226" t="str">
        <f t="shared" ref="D136:T136" si="60">D138</f>
        <v/>
      </c>
      <c r="E136" s="226" t="str">
        <f t="shared" si="60"/>
        <v/>
      </c>
      <c r="F136" s="226" t="str">
        <f t="shared" si="60"/>
        <v/>
      </c>
      <c r="G136" s="226" t="str">
        <f t="shared" si="60"/>
        <v/>
      </c>
      <c r="H136" s="226" t="str">
        <f t="shared" si="60"/>
        <v/>
      </c>
      <c r="I136" s="226" t="str">
        <f t="shared" si="60"/>
        <v/>
      </c>
      <c r="J136" s="226" t="str">
        <f t="shared" si="60"/>
        <v/>
      </c>
      <c r="K136" s="226" t="str">
        <f t="shared" si="60"/>
        <v/>
      </c>
      <c r="L136" s="226" t="str">
        <f t="shared" si="60"/>
        <v/>
      </c>
      <c r="M136" s="226" t="str">
        <f t="shared" si="60"/>
        <v/>
      </c>
      <c r="N136" s="226" t="str">
        <f t="shared" si="60"/>
        <v/>
      </c>
      <c r="O136" s="226" t="str">
        <f t="shared" si="60"/>
        <v/>
      </c>
      <c r="P136" s="226" t="str">
        <f t="shared" si="60"/>
        <v/>
      </c>
      <c r="Q136" s="226" t="str">
        <f t="shared" si="60"/>
        <v/>
      </c>
      <c r="R136" s="226" t="str">
        <f t="shared" si="60"/>
        <v/>
      </c>
      <c r="S136" s="226" t="str">
        <f t="shared" si="60"/>
        <v/>
      </c>
      <c r="T136" s="265" t="str">
        <f t="shared" si="60"/>
        <v/>
      </c>
      <c r="U136" s="227"/>
      <c r="V136" s="227"/>
      <c r="W136" s="226" t="str">
        <f t="shared" ref="W136:AT136" si="61">W138</f>
        <v/>
      </c>
      <c r="X136" s="226" t="str">
        <f t="shared" si="61"/>
        <v/>
      </c>
      <c r="Y136" s="226" t="str">
        <f t="shared" si="61"/>
        <v/>
      </c>
      <c r="Z136" s="226" t="str">
        <f t="shared" si="61"/>
        <v/>
      </c>
      <c r="AA136" s="226" t="str">
        <f t="shared" si="61"/>
        <v/>
      </c>
      <c r="AB136" s="226" t="str">
        <f t="shared" si="61"/>
        <v/>
      </c>
      <c r="AC136" s="226" t="str">
        <f t="shared" si="61"/>
        <v/>
      </c>
      <c r="AD136" s="226" t="str">
        <f t="shared" si="61"/>
        <v/>
      </c>
      <c r="AE136" s="226" t="str">
        <f t="shared" si="61"/>
        <v/>
      </c>
      <c r="AF136" s="226" t="str">
        <f t="shared" si="61"/>
        <v/>
      </c>
      <c r="AG136" s="226" t="str">
        <f t="shared" si="61"/>
        <v/>
      </c>
      <c r="AH136" s="226" t="str">
        <f t="shared" si="61"/>
        <v/>
      </c>
      <c r="AI136" s="226" t="str">
        <f t="shared" si="61"/>
        <v/>
      </c>
      <c r="AJ136" s="226" t="str">
        <f t="shared" si="61"/>
        <v/>
      </c>
      <c r="AK136" s="226" t="str">
        <f t="shared" si="61"/>
        <v/>
      </c>
      <c r="AL136" s="265" t="str">
        <f t="shared" si="61"/>
        <v/>
      </c>
      <c r="AM136" s="265" t="str">
        <f t="shared" si="61"/>
        <v/>
      </c>
      <c r="AN136" s="265" t="str">
        <f t="shared" si="61"/>
        <v/>
      </c>
      <c r="AO136" s="265" t="str">
        <f t="shared" si="61"/>
        <v/>
      </c>
      <c r="AP136" s="265" t="str">
        <f t="shared" si="61"/>
        <v/>
      </c>
      <c r="AQ136" s="265" t="str">
        <f t="shared" si="61"/>
        <v/>
      </c>
      <c r="AR136" s="285" t="str">
        <f t="shared" si="61"/>
        <v/>
      </c>
      <c r="AS136" s="285" t="str">
        <f t="shared" si="61"/>
        <v/>
      </c>
      <c r="AT136" s="228" t="str">
        <f t="shared" si="61"/>
        <v/>
      </c>
      <c r="AU136" s="227"/>
      <c r="AV136" s="227"/>
      <c r="AW136" s="227"/>
      <c r="AX136" s="227"/>
      <c r="AY136" s="227"/>
      <c r="AZ136" s="227"/>
      <c r="BA136" s="227"/>
      <c r="BB136" s="227"/>
      <c r="BC136" s="229"/>
      <c r="BD136" s="104"/>
      <c r="BE136" s="104"/>
      <c r="BF136" s="104"/>
      <c r="BG136" s="104"/>
      <c r="BH136" s="104"/>
      <c r="BI136" s="104"/>
      <c r="BJ136" s="223"/>
      <c r="BK136" s="104"/>
    </row>
    <row r="137" ht="12.75" customHeight="1">
      <c r="A137" s="254" t="s">
        <v>168</v>
      </c>
      <c r="B137" s="255" t="s">
        <v>169</v>
      </c>
      <c r="C137" s="256" t="s">
        <v>212</v>
      </c>
      <c r="D137" s="257">
        <v>10.0</v>
      </c>
      <c r="E137" s="257">
        <v>10.0</v>
      </c>
      <c r="F137" s="257">
        <v>10.0</v>
      </c>
      <c r="G137" s="257">
        <v>10.0</v>
      </c>
      <c r="H137" s="257">
        <v>10.0</v>
      </c>
      <c r="I137" s="257">
        <v>10.0</v>
      </c>
      <c r="J137" s="257">
        <v>11.0</v>
      </c>
      <c r="K137" s="257">
        <v>10.0</v>
      </c>
      <c r="L137" s="257">
        <v>10.0</v>
      </c>
      <c r="M137" s="257">
        <v>10.0</v>
      </c>
      <c r="N137" s="257">
        <v>10.0</v>
      </c>
      <c r="O137" s="257">
        <v>10.0</v>
      </c>
      <c r="P137" s="257">
        <v>10.0</v>
      </c>
      <c r="Q137" s="257">
        <v>10.0</v>
      </c>
      <c r="R137" s="257">
        <v>10.0</v>
      </c>
      <c r="S137" s="257">
        <v>10.0</v>
      </c>
      <c r="T137" s="264"/>
      <c r="U137" s="227"/>
      <c r="V137" s="227"/>
      <c r="W137" s="257">
        <v>4.0</v>
      </c>
      <c r="X137" s="257">
        <v>4.0</v>
      </c>
      <c r="Y137" s="257">
        <v>4.0</v>
      </c>
      <c r="Z137" s="257">
        <v>4.0</v>
      </c>
      <c r="AA137" s="257">
        <v>4.0</v>
      </c>
      <c r="AB137" s="257">
        <v>4.0</v>
      </c>
      <c r="AC137" s="257">
        <v>4.0</v>
      </c>
      <c r="AD137" s="257">
        <v>4.0</v>
      </c>
      <c r="AE137" s="257">
        <v>4.0</v>
      </c>
      <c r="AF137" s="257">
        <v>4.0</v>
      </c>
      <c r="AG137" s="257">
        <v>4.0</v>
      </c>
      <c r="AH137" s="257">
        <v>4.0</v>
      </c>
      <c r="AI137" s="257">
        <v>4.0</v>
      </c>
      <c r="AJ137" s="257">
        <v>4.0</v>
      </c>
      <c r="AK137" s="257">
        <v>4.0</v>
      </c>
      <c r="AL137" s="265"/>
      <c r="AM137" s="265"/>
      <c r="AN137" s="265"/>
      <c r="AO137" s="265"/>
      <c r="AP137" s="265"/>
      <c r="AQ137" s="265"/>
      <c r="AR137" s="285"/>
      <c r="AS137" s="284"/>
      <c r="AT137" s="228"/>
      <c r="AU137" s="227"/>
      <c r="AV137" s="227"/>
      <c r="AW137" s="227"/>
      <c r="AX137" s="227"/>
      <c r="AY137" s="227"/>
      <c r="AZ137" s="227"/>
      <c r="BA137" s="227"/>
      <c r="BB137" s="227"/>
      <c r="BC137" s="229"/>
      <c r="BD137" s="104"/>
      <c r="BE137" s="104"/>
      <c r="BF137" s="104"/>
      <c r="BG137" s="104"/>
      <c r="BH137" s="104"/>
      <c r="BI137" s="104"/>
      <c r="BJ137" s="223"/>
      <c r="BK137" s="104"/>
    </row>
    <row r="138" ht="12.75" customHeight="1">
      <c r="A138" s="217"/>
      <c r="B138" s="217"/>
      <c r="C138" s="218" t="s">
        <v>233</v>
      </c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64"/>
      <c r="U138" s="227"/>
      <c r="V138" s="227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65"/>
      <c r="AM138" s="265"/>
      <c r="AN138" s="265"/>
      <c r="AO138" s="265"/>
      <c r="AP138" s="265"/>
      <c r="AQ138" s="265"/>
      <c r="AR138" s="285"/>
      <c r="AS138" s="284"/>
      <c r="AT138" s="228"/>
      <c r="AU138" s="227"/>
      <c r="AV138" s="227"/>
      <c r="AW138" s="227"/>
      <c r="AX138" s="227"/>
      <c r="AY138" s="227"/>
      <c r="AZ138" s="227"/>
      <c r="BA138" s="227"/>
      <c r="BB138" s="227"/>
      <c r="BC138" s="229"/>
      <c r="BD138" s="104"/>
      <c r="BE138" s="104"/>
      <c r="BF138" s="104"/>
      <c r="BG138" s="104"/>
      <c r="BH138" s="104"/>
      <c r="BI138" s="104"/>
      <c r="BJ138" s="223"/>
      <c r="BK138" s="104"/>
    </row>
    <row r="139" ht="12.75" customHeight="1">
      <c r="A139" s="263" t="s">
        <v>170</v>
      </c>
      <c r="B139" s="263" t="s">
        <v>135</v>
      </c>
      <c r="C139" s="264" t="s">
        <v>212</v>
      </c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4">
        <v>36.0</v>
      </c>
      <c r="U139" s="227"/>
      <c r="V139" s="227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>
        <v>36.0</v>
      </c>
      <c r="AM139" s="265">
        <v>36.0</v>
      </c>
      <c r="AN139" s="265">
        <v>36.0</v>
      </c>
      <c r="AO139" s="265">
        <v>36.0</v>
      </c>
      <c r="AP139" s="265"/>
      <c r="AQ139" s="265"/>
      <c r="AR139" s="285">
        <v>36.0</v>
      </c>
      <c r="AS139" s="284">
        <v>36.0</v>
      </c>
      <c r="AT139" s="228"/>
      <c r="AU139" s="227"/>
      <c r="AV139" s="227"/>
      <c r="AW139" s="227"/>
      <c r="AX139" s="227"/>
      <c r="AY139" s="227"/>
      <c r="AZ139" s="227"/>
      <c r="BA139" s="227"/>
      <c r="BB139" s="227"/>
      <c r="BC139" s="229"/>
      <c r="BD139" s="104"/>
      <c r="BE139" s="104"/>
      <c r="BF139" s="104"/>
      <c r="BG139" s="104"/>
      <c r="BH139" s="104"/>
      <c r="BI139" s="104"/>
      <c r="BJ139" s="223"/>
      <c r="BK139" s="104"/>
    </row>
    <row r="140" ht="12.75" customHeight="1">
      <c r="A140" s="217"/>
      <c r="B140" s="217"/>
      <c r="C140" s="218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64"/>
      <c r="U140" s="227"/>
      <c r="V140" s="227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65"/>
      <c r="AM140" s="265"/>
      <c r="AN140" s="265"/>
      <c r="AO140" s="265"/>
      <c r="AP140" s="265"/>
      <c r="AQ140" s="265"/>
      <c r="AR140" s="285"/>
      <c r="AS140" s="284"/>
      <c r="AT140" s="228"/>
      <c r="AU140" s="227"/>
      <c r="AV140" s="227"/>
      <c r="AW140" s="227"/>
      <c r="AX140" s="227"/>
      <c r="AY140" s="227"/>
      <c r="AZ140" s="227"/>
      <c r="BA140" s="227"/>
      <c r="BB140" s="227"/>
      <c r="BC140" s="229"/>
      <c r="BD140" s="104"/>
      <c r="BE140" s="104"/>
      <c r="BF140" s="104"/>
      <c r="BG140" s="104"/>
      <c r="BH140" s="104"/>
      <c r="BI140" s="104"/>
      <c r="BJ140" s="223"/>
      <c r="BK140" s="104"/>
    </row>
    <row r="141" ht="12.75" customHeight="1">
      <c r="A141" s="261" t="s">
        <v>172</v>
      </c>
      <c r="B141" s="286" t="s">
        <v>137</v>
      </c>
      <c r="C141" s="233" t="s">
        <v>212</v>
      </c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4"/>
      <c r="U141" s="227"/>
      <c r="V141" s="227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5"/>
      <c r="AM141" s="265"/>
      <c r="AN141" s="265"/>
      <c r="AO141" s="265"/>
      <c r="AP141" s="265"/>
      <c r="AQ141" s="265"/>
      <c r="AR141" s="285"/>
      <c r="AS141" s="284"/>
      <c r="AT141" s="228"/>
      <c r="AU141" s="227"/>
      <c r="AV141" s="227"/>
      <c r="AW141" s="227"/>
      <c r="AX141" s="227"/>
      <c r="AY141" s="227"/>
      <c r="AZ141" s="227"/>
      <c r="BA141" s="227"/>
      <c r="BB141" s="227"/>
      <c r="BC141" s="229"/>
      <c r="BD141" s="104"/>
      <c r="BE141" s="104"/>
      <c r="BF141" s="104"/>
      <c r="BG141" s="104"/>
      <c r="BH141" s="104"/>
      <c r="BI141" s="104"/>
      <c r="BJ141" s="223"/>
      <c r="BK141" s="104"/>
    </row>
    <row r="142" ht="12.75" customHeight="1">
      <c r="A142" s="217"/>
      <c r="B142" s="217"/>
      <c r="C142" s="218" t="s">
        <v>233</v>
      </c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64"/>
      <c r="U142" s="227"/>
      <c r="V142" s="227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65"/>
      <c r="AM142" s="265"/>
      <c r="AN142" s="265"/>
      <c r="AO142" s="265"/>
      <c r="AP142" s="265"/>
      <c r="AQ142" s="265"/>
      <c r="AR142" s="285"/>
      <c r="AS142" s="284"/>
      <c r="AT142" s="228"/>
      <c r="AU142" s="227"/>
      <c r="AV142" s="227"/>
      <c r="AW142" s="227"/>
      <c r="AX142" s="227"/>
      <c r="AY142" s="227"/>
      <c r="AZ142" s="227"/>
      <c r="BA142" s="227"/>
      <c r="BB142" s="227"/>
      <c r="BC142" s="229"/>
      <c r="BD142" s="104"/>
      <c r="BE142" s="104"/>
      <c r="BF142" s="104"/>
      <c r="BG142" s="104"/>
      <c r="BH142" s="104"/>
      <c r="BI142" s="104"/>
      <c r="BJ142" s="223"/>
      <c r="BK142" s="104"/>
    </row>
    <row r="143" ht="12.75" customHeight="1">
      <c r="A143" s="217"/>
      <c r="B143" s="217" t="s">
        <v>240</v>
      </c>
      <c r="C143" s="27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64"/>
      <c r="U143" s="227"/>
      <c r="V143" s="227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65"/>
      <c r="AM143" s="265"/>
      <c r="AN143" s="265"/>
      <c r="AO143" s="265"/>
      <c r="AP143" s="265"/>
      <c r="AQ143" s="265"/>
      <c r="AR143" s="285"/>
      <c r="AS143" s="284"/>
      <c r="AT143" s="228"/>
      <c r="AU143" s="227"/>
      <c r="AV143" s="227"/>
      <c r="AW143" s="227"/>
      <c r="AX143" s="227"/>
      <c r="AY143" s="227"/>
      <c r="AZ143" s="227"/>
      <c r="BA143" s="227"/>
      <c r="BB143" s="227"/>
      <c r="BC143" s="229"/>
      <c r="BD143" s="104"/>
      <c r="BE143" s="104"/>
      <c r="BF143" s="104"/>
      <c r="BG143" s="104"/>
      <c r="BH143" s="104"/>
      <c r="BI143" s="104"/>
      <c r="BJ143" s="223"/>
      <c r="BK143" s="104"/>
    </row>
    <row r="144" ht="12.75" customHeight="1">
      <c r="A144" s="217"/>
      <c r="B144" s="217" t="s">
        <v>174</v>
      </c>
      <c r="C144" s="27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64"/>
      <c r="U144" s="227"/>
      <c r="V144" s="227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65"/>
      <c r="AM144" s="265"/>
      <c r="AN144" s="265"/>
      <c r="AO144" s="265"/>
      <c r="AP144" s="265"/>
      <c r="AQ144" s="265"/>
      <c r="AR144" s="285"/>
      <c r="AS144" s="284"/>
      <c r="AT144" s="228"/>
      <c r="AU144" s="227"/>
      <c r="AV144" s="227"/>
      <c r="AW144" s="227"/>
      <c r="AX144" s="227"/>
      <c r="AY144" s="227"/>
      <c r="AZ144" s="227"/>
      <c r="BA144" s="227"/>
      <c r="BB144" s="227"/>
      <c r="BC144" s="229"/>
      <c r="BD144" s="104"/>
      <c r="BE144" s="104"/>
      <c r="BF144" s="104"/>
      <c r="BG144" s="104"/>
      <c r="BH144" s="104"/>
      <c r="BI144" s="104"/>
      <c r="BJ144" s="223"/>
      <c r="BK144" s="104"/>
    </row>
    <row r="145" ht="12.75" customHeight="1">
      <c r="A145" s="277" t="s">
        <v>241</v>
      </c>
      <c r="B145" s="6"/>
      <c r="C145" s="7"/>
      <c r="D145" s="278">
        <f t="shared" ref="D145:T145" si="62">D7+D33+D43+D55+D61</f>
        <v>36</v>
      </c>
      <c r="E145" s="278">
        <f t="shared" si="62"/>
        <v>36</v>
      </c>
      <c r="F145" s="278">
        <f t="shared" si="62"/>
        <v>36</v>
      </c>
      <c r="G145" s="278">
        <f t="shared" si="62"/>
        <v>36</v>
      </c>
      <c r="H145" s="278">
        <f t="shared" si="62"/>
        <v>36</v>
      </c>
      <c r="I145" s="278">
        <f t="shared" si="62"/>
        <v>36</v>
      </c>
      <c r="J145" s="278">
        <f t="shared" si="62"/>
        <v>36</v>
      </c>
      <c r="K145" s="278">
        <f t="shared" si="62"/>
        <v>36</v>
      </c>
      <c r="L145" s="278">
        <f t="shared" si="62"/>
        <v>36</v>
      </c>
      <c r="M145" s="278">
        <f t="shared" si="62"/>
        <v>36</v>
      </c>
      <c r="N145" s="278">
        <f t="shared" si="62"/>
        <v>36</v>
      </c>
      <c r="O145" s="278">
        <f t="shared" si="62"/>
        <v>36</v>
      </c>
      <c r="P145" s="278">
        <f t="shared" si="62"/>
        <v>36</v>
      </c>
      <c r="Q145" s="278">
        <f t="shared" si="62"/>
        <v>36</v>
      </c>
      <c r="R145" s="278">
        <f t="shared" si="62"/>
        <v>36</v>
      </c>
      <c r="S145" s="278">
        <f t="shared" si="62"/>
        <v>36</v>
      </c>
      <c r="T145" s="294">
        <f t="shared" si="62"/>
        <v>36</v>
      </c>
      <c r="U145" s="227"/>
      <c r="V145" s="227"/>
      <c r="W145" s="278">
        <f t="shared" ref="W145:AR145" si="63">W7+W33+W43+W55+W61</f>
        <v>36</v>
      </c>
      <c r="X145" s="278">
        <f t="shared" si="63"/>
        <v>36</v>
      </c>
      <c r="Y145" s="278">
        <f t="shared" si="63"/>
        <v>36</v>
      </c>
      <c r="Z145" s="278">
        <f t="shared" si="63"/>
        <v>36</v>
      </c>
      <c r="AA145" s="278">
        <f t="shared" si="63"/>
        <v>36</v>
      </c>
      <c r="AB145" s="278">
        <f t="shared" si="63"/>
        <v>36</v>
      </c>
      <c r="AC145" s="278">
        <f t="shared" si="63"/>
        <v>36</v>
      </c>
      <c r="AD145" s="278">
        <f t="shared" si="63"/>
        <v>36</v>
      </c>
      <c r="AE145" s="278">
        <f t="shared" si="63"/>
        <v>36</v>
      </c>
      <c r="AF145" s="278">
        <f t="shared" si="63"/>
        <v>36</v>
      </c>
      <c r="AG145" s="278">
        <f t="shared" si="63"/>
        <v>36</v>
      </c>
      <c r="AH145" s="278">
        <f t="shared" si="63"/>
        <v>36</v>
      </c>
      <c r="AI145" s="278">
        <f t="shared" si="63"/>
        <v>36</v>
      </c>
      <c r="AJ145" s="278">
        <f t="shared" si="63"/>
        <v>36</v>
      </c>
      <c r="AK145" s="278">
        <f t="shared" si="63"/>
        <v>36</v>
      </c>
      <c r="AL145" s="294">
        <f t="shared" si="63"/>
        <v>36</v>
      </c>
      <c r="AM145" s="294">
        <f t="shared" si="63"/>
        <v>36</v>
      </c>
      <c r="AN145" s="294">
        <f t="shared" si="63"/>
        <v>36</v>
      </c>
      <c r="AO145" s="294">
        <f t="shared" si="63"/>
        <v>36</v>
      </c>
      <c r="AP145" s="294">
        <f t="shared" si="63"/>
        <v>36</v>
      </c>
      <c r="AQ145" s="294">
        <f t="shared" si="63"/>
        <v>36</v>
      </c>
      <c r="AR145" s="295">
        <f t="shared" si="63"/>
        <v>36</v>
      </c>
      <c r="AS145" s="295">
        <v>36.0</v>
      </c>
      <c r="AT145" s="279">
        <v>36.0</v>
      </c>
      <c r="AU145" s="280"/>
      <c r="AV145" s="280"/>
      <c r="AW145" s="280"/>
      <c r="AX145" s="280"/>
      <c r="AY145" s="280"/>
      <c r="AZ145" s="280"/>
      <c r="BA145" s="280"/>
      <c r="BB145" s="280"/>
      <c r="BC145" s="281"/>
      <c r="BD145" s="104"/>
      <c r="BE145" s="104"/>
      <c r="BF145" s="104"/>
      <c r="BG145" s="104"/>
      <c r="BH145" s="104"/>
      <c r="BI145" s="104"/>
      <c r="BJ145" s="104"/>
      <c r="BK145" s="104"/>
    </row>
    <row r="146" ht="12.75" customHeight="1">
      <c r="A146" s="277" t="s">
        <v>242</v>
      </c>
      <c r="B146" s="6"/>
      <c r="C146" s="7"/>
      <c r="D146" s="278">
        <f t="shared" ref="D146:T146" si="64">D8+D34+D44+D56+D62</f>
        <v>0</v>
      </c>
      <c r="E146" s="278">
        <f t="shared" si="64"/>
        <v>0</v>
      </c>
      <c r="F146" s="278">
        <f t="shared" si="64"/>
        <v>0</v>
      </c>
      <c r="G146" s="278">
        <f t="shared" si="64"/>
        <v>0</v>
      </c>
      <c r="H146" s="278">
        <f t="shared" si="64"/>
        <v>0</v>
      </c>
      <c r="I146" s="278">
        <f t="shared" si="64"/>
        <v>0</v>
      </c>
      <c r="J146" s="278">
        <f t="shared" si="64"/>
        <v>0</v>
      </c>
      <c r="K146" s="278">
        <f t="shared" si="64"/>
        <v>0</v>
      </c>
      <c r="L146" s="278">
        <f t="shared" si="64"/>
        <v>0</v>
      </c>
      <c r="M146" s="278">
        <f t="shared" si="64"/>
        <v>0</v>
      </c>
      <c r="N146" s="278">
        <f t="shared" si="64"/>
        <v>0</v>
      </c>
      <c r="O146" s="278">
        <f t="shared" si="64"/>
        <v>0</v>
      </c>
      <c r="P146" s="278">
        <f t="shared" si="64"/>
        <v>0</v>
      </c>
      <c r="Q146" s="278">
        <f t="shared" si="64"/>
        <v>0</v>
      </c>
      <c r="R146" s="278">
        <f t="shared" si="64"/>
        <v>0</v>
      </c>
      <c r="S146" s="278">
        <f t="shared" si="64"/>
        <v>0</v>
      </c>
      <c r="T146" s="294">
        <f t="shared" si="64"/>
        <v>0</v>
      </c>
      <c r="U146" s="227"/>
      <c r="V146" s="227"/>
      <c r="W146" s="278">
        <f t="shared" ref="W146:AT146" si="65">W8+W34+W44+W56+W62</f>
        <v>0</v>
      </c>
      <c r="X146" s="278">
        <f t="shared" si="65"/>
        <v>0</v>
      </c>
      <c r="Y146" s="278">
        <f t="shared" si="65"/>
        <v>0</v>
      </c>
      <c r="Z146" s="278">
        <f t="shared" si="65"/>
        <v>0</v>
      </c>
      <c r="AA146" s="278">
        <f t="shared" si="65"/>
        <v>0</v>
      </c>
      <c r="AB146" s="278">
        <f t="shared" si="65"/>
        <v>0</v>
      </c>
      <c r="AC146" s="278">
        <f t="shared" si="65"/>
        <v>0</v>
      </c>
      <c r="AD146" s="278">
        <f t="shared" si="65"/>
        <v>0</v>
      </c>
      <c r="AE146" s="278">
        <f t="shared" si="65"/>
        <v>0</v>
      </c>
      <c r="AF146" s="278">
        <f t="shared" si="65"/>
        <v>0</v>
      </c>
      <c r="AG146" s="278">
        <f t="shared" si="65"/>
        <v>0</v>
      </c>
      <c r="AH146" s="278">
        <f t="shared" si="65"/>
        <v>0</v>
      </c>
      <c r="AI146" s="278">
        <f t="shared" si="65"/>
        <v>0</v>
      </c>
      <c r="AJ146" s="278">
        <f t="shared" si="65"/>
        <v>0</v>
      </c>
      <c r="AK146" s="278">
        <f t="shared" si="65"/>
        <v>0</v>
      </c>
      <c r="AL146" s="294">
        <f t="shared" si="65"/>
        <v>0</v>
      </c>
      <c r="AM146" s="294">
        <f t="shared" si="65"/>
        <v>0</v>
      </c>
      <c r="AN146" s="294">
        <f t="shared" si="65"/>
        <v>0</v>
      </c>
      <c r="AO146" s="294">
        <f t="shared" si="65"/>
        <v>0</v>
      </c>
      <c r="AP146" s="294">
        <f t="shared" si="65"/>
        <v>0</v>
      </c>
      <c r="AQ146" s="294">
        <f t="shared" si="65"/>
        <v>0</v>
      </c>
      <c r="AR146" s="295">
        <f t="shared" si="65"/>
        <v>0</v>
      </c>
      <c r="AS146" s="295">
        <f t="shared" si="65"/>
        <v>0</v>
      </c>
      <c r="AT146" s="279">
        <f t="shared" si="65"/>
        <v>0</v>
      </c>
      <c r="AU146" s="280"/>
      <c r="AV146" s="280"/>
      <c r="AW146" s="280"/>
      <c r="AX146" s="280"/>
      <c r="AY146" s="280"/>
      <c r="AZ146" s="280"/>
      <c r="BA146" s="280"/>
      <c r="BB146" s="280"/>
      <c r="BC146" s="281"/>
      <c r="BD146" s="104"/>
      <c r="BE146" s="104"/>
      <c r="BF146" s="104"/>
      <c r="BG146" s="104"/>
      <c r="BH146" s="104"/>
      <c r="BI146" s="104"/>
      <c r="BJ146" s="104"/>
      <c r="BK146" s="104"/>
    </row>
    <row r="147" ht="12.75" customHeight="1">
      <c r="A147" s="277" t="s">
        <v>243</v>
      </c>
      <c r="B147" s="6"/>
      <c r="C147" s="7"/>
      <c r="D147" s="278">
        <f t="shared" ref="D147:T147" si="66">SUM(D145:D146)</f>
        <v>36</v>
      </c>
      <c r="E147" s="278">
        <f t="shared" si="66"/>
        <v>36</v>
      </c>
      <c r="F147" s="278">
        <f t="shared" si="66"/>
        <v>36</v>
      </c>
      <c r="G147" s="278">
        <f t="shared" si="66"/>
        <v>36</v>
      </c>
      <c r="H147" s="278">
        <f t="shared" si="66"/>
        <v>36</v>
      </c>
      <c r="I147" s="278">
        <f t="shared" si="66"/>
        <v>36</v>
      </c>
      <c r="J147" s="278">
        <f t="shared" si="66"/>
        <v>36</v>
      </c>
      <c r="K147" s="278">
        <f t="shared" si="66"/>
        <v>36</v>
      </c>
      <c r="L147" s="278">
        <f t="shared" si="66"/>
        <v>36</v>
      </c>
      <c r="M147" s="278">
        <f t="shared" si="66"/>
        <v>36</v>
      </c>
      <c r="N147" s="278">
        <f t="shared" si="66"/>
        <v>36</v>
      </c>
      <c r="O147" s="278">
        <f t="shared" si="66"/>
        <v>36</v>
      </c>
      <c r="P147" s="278">
        <f t="shared" si="66"/>
        <v>36</v>
      </c>
      <c r="Q147" s="278">
        <f t="shared" si="66"/>
        <v>36</v>
      </c>
      <c r="R147" s="278">
        <f t="shared" si="66"/>
        <v>36</v>
      </c>
      <c r="S147" s="278">
        <f t="shared" si="66"/>
        <v>36</v>
      </c>
      <c r="T147" s="294">
        <f t="shared" si="66"/>
        <v>36</v>
      </c>
      <c r="U147" s="227"/>
      <c r="V147" s="227"/>
      <c r="W147" s="278">
        <f t="shared" ref="W147:AT147" si="67">SUM(W145:W146)</f>
        <v>36</v>
      </c>
      <c r="X147" s="278">
        <f t="shared" si="67"/>
        <v>36</v>
      </c>
      <c r="Y147" s="278">
        <f t="shared" si="67"/>
        <v>36</v>
      </c>
      <c r="Z147" s="278">
        <f t="shared" si="67"/>
        <v>36</v>
      </c>
      <c r="AA147" s="278">
        <f t="shared" si="67"/>
        <v>36</v>
      </c>
      <c r="AB147" s="278">
        <f t="shared" si="67"/>
        <v>36</v>
      </c>
      <c r="AC147" s="278">
        <f t="shared" si="67"/>
        <v>36</v>
      </c>
      <c r="AD147" s="278">
        <f t="shared" si="67"/>
        <v>36</v>
      </c>
      <c r="AE147" s="278">
        <f t="shared" si="67"/>
        <v>36</v>
      </c>
      <c r="AF147" s="278">
        <f t="shared" si="67"/>
        <v>36</v>
      </c>
      <c r="AG147" s="278">
        <f t="shared" si="67"/>
        <v>36</v>
      </c>
      <c r="AH147" s="278">
        <f t="shared" si="67"/>
        <v>36</v>
      </c>
      <c r="AI147" s="278">
        <f t="shared" si="67"/>
        <v>36</v>
      </c>
      <c r="AJ147" s="278">
        <f t="shared" si="67"/>
        <v>36</v>
      </c>
      <c r="AK147" s="278">
        <f t="shared" si="67"/>
        <v>36</v>
      </c>
      <c r="AL147" s="294">
        <f t="shared" si="67"/>
        <v>36</v>
      </c>
      <c r="AM147" s="294">
        <f t="shared" si="67"/>
        <v>36</v>
      </c>
      <c r="AN147" s="294">
        <f t="shared" si="67"/>
        <v>36</v>
      </c>
      <c r="AO147" s="294">
        <f t="shared" si="67"/>
        <v>36</v>
      </c>
      <c r="AP147" s="294">
        <f t="shared" si="67"/>
        <v>36</v>
      </c>
      <c r="AQ147" s="294">
        <f t="shared" si="67"/>
        <v>36</v>
      </c>
      <c r="AR147" s="295">
        <f t="shared" si="67"/>
        <v>36</v>
      </c>
      <c r="AS147" s="295">
        <f t="shared" si="67"/>
        <v>36</v>
      </c>
      <c r="AT147" s="279">
        <f t="shared" si="67"/>
        <v>36</v>
      </c>
      <c r="AU147" s="280"/>
      <c r="AV147" s="280"/>
      <c r="AW147" s="280"/>
      <c r="AX147" s="280"/>
      <c r="AY147" s="280"/>
      <c r="AZ147" s="280"/>
      <c r="BA147" s="280"/>
      <c r="BB147" s="280"/>
      <c r="BC147" s="281"/>
      <c r="BD147" s="104"/>
      <c r="BE147" s="104"/>
      <c r="BF147" s="104"/>
      <c r="BG147" s="104"/>
      <c r="BH147" s="104"/>
      <c r="BI147" s="104"/>
      <c r="BJ147" s="104"/>
      <c r="BK147" s="104"/>
    </row>
    <row r="148" ht="12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</row>
    <row r="149" ht="12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</row>
    <row r="150" ht="12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</row>
    <row r="151" ht="12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</row>
    <row r="152" ht="12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</row>
    <row r="153" ht="12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</row>
    <row r="154" ht="12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</row>
    <row r="155" ht="12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</row>
    <row r="156" ht="12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</row>
    <row r="157" ht="12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</row>
    <row r="158" ht="12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</row>
    <row r="159" ht="12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</row>
    <row r="160" ht="12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</row>
    <row r="161" ht="12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</row>
    <row r="162" ht="12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</row>
    <row r="163" ht="12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</row>
    <row r="164" ht="12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</row>
    <row r="165" ht="12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</row>
    <row r="166" ht="12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</row>
    <row r="167" ht="12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</row>
    <row r="168" ht="12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</row>
    <row r="169" ht="12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</row>
    <row r="170" ht="12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</row>
    <row r="171" ht="12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</row>
    <row r="172" ht="12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</row>
    <row r="173" ht="12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</row>
    <row r="174" ht="12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</row>
    <row r="175" ht="12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</row>
    <row r="176" ht="12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</row>
    <row r="177" ht="12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</row>
    <row r="178" ht="12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</row>
    <row r="179" ht="12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</row>
    <row r="180" ht="12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</row>
    <row r="181" ht="12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</row>
    <row r="182" ht="12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</row>
    <row r="183" ht="12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</row>
    <row r="184" ht="12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</row>
    <row r="185" ht="12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</row>
    <row r="186" ht="12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</row>
    <row r="187" ht="12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</row>
    <row r="188" ht="12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</row>
    <row r="189" ht="12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</row>
    <row r="190" ht="12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</row>
    <row r="191" ht="12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</row>
    <row r="192" ht="12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</row>
    <row r="193" ht="12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</row>
    <row r="194" ht="12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</row>
    <row r="195" ht="12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</row>
    <row r="196" ht="12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</row>
    <row r="197" ht="12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</row>
    <row r="198" ht="12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</row>
    <row r="199" ht="12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</row>
    <row r="200" ht="12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</row>
    <row r="201" ht="12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</row>
    <row r="202" ht="12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</row>
    <row r="203" ht="12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</row>
    <row r="204" ht="12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</row>
    <row r="205" ht="12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</row>
    <row r="206" ht="12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</row>
    <row r="207" ht="12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</row>
    <row r="208" ht="12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</row>
    <row r="209" ht="12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</row>
    <row r="210" ht="12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</row>
    <row r="211" ht="12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</row>
    <row r="212" ht="12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</row>
    <row r="213" ht="12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</row>
    <row r="214" ht="12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</row>
    <row r="215" ht="12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</row>
    <row r="216" ht="12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</row>
    <row r="217" ht="12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</row>
    <row r="218" ht="12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</row>
    <row r="219" ht="12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</row>
    <row r="220" ht="12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</row>
    <row r="221" ht="12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</row>
    <row r="222" ht="12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</row>
    <row r="223" ht="12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</row>
    <row r="224" ht="12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</row>
    <row r="225" ht="12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</row>
    <row r="226" ht="12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</row>
    <row r="227" ht="12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</row>
    <row r="228" ht="12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</row>
    <row r="229" ht="12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</row>
    <row r="230" ht="12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</row>
    <row r="231" ht="12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</row>
    <row r="232" ht="12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</row>
    <row r="233" ht="12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</row>
    <row r="234" ht="12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</row>
    <row r="235" ht="12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</row>
    <row r="236" ht="12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</row>
    <row r="237" ht="12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</row>
    <row r="238" ht="12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</row>
    <row r="239" ht="12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</row>
    <row r="240" ht="12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</row>
    <row r="241" ht="12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</row>
    <row r="242" ht="12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</row>
    <row r="243" ht="12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</row>
    <row r="244" ht="12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</row>
    <row r="245" ht="12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</row>
    <row r="246" ht="12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</row>
    <row r="247" ht="12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</row>
    <row r="248" ht="12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</row>
    <row r="249" ht="12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</row>
    <row r="250" ht="12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</row>
    <row r="251" ht="12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</row>
    <row r="252" ht="12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</row>
    <row r="253" ht="12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</row>
    <row r="254" ht="12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</row>
    <row r="255" ht="12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</row>
    <row r="256" ht="12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</row>
    <row r="257" ht="12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</row>
    <row r="258" ht="12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</row>
    <row r="259" ht="12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</row>
    <row r="260" ht="12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</row>
    <row r="261" ht="12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</row>
    <row r="262" ht="12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</row>
    <row r="263" ht="12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</row>
    <row r="264" ht="12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</row>
    <row r="265" ht="12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</row>
    <row r="266" ht="12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</row>
    <row r="267" ht="12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</row>
    <row r="268" ht="12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</row>
    <row r="269" ht="12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</row>
    <row r="270" ht="12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</row>
    <row r="271" ht="12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</row>
    <row r="272" ht="12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</row>
    <row r="273" ht="12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</row>
    <row r="274" ht="12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</row>
    <row r="275" ht="12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</row>
    <row r="276" ht="12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</row>
    <row r="277" ht="12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</row>
    <row r="278" ht="12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</row>
    <row r="279" ht="12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</row>
    <row r="280" ht="12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</row>
    <row r="281" ht="12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</row>
    <row r="282" ht="12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</row>
    <row r="283" ht="12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</row>
    <row r="284" ht="12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</row>
    <row r="285" ht="12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</row>
    <row r="286" ht="12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</row>
    <row r="287" ht="12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</row>
    <row r="288" ht="12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</row>
    <row r="289" ht="12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</row>
    <row r="290" ht="12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</row>
    <row r="291" ht="12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</row>
    <row r="292" ht="12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</row>
    <row r="293" ht="12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</row>
    <row r="294" ht="12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</row>
    <row r="295" ht="12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</row>
    <row r="296" ht="12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</row>
    <row r="297" ht="12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</row>
    <row r="298" ht="12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</row>
    <row r="299" ht="12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</row>
    <row r="300" ht="12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</row>
    <row r="301" ht="12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</row>
    <row r="302" ht="12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</row>
    <row r="303" ht="12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</row>
    <row r="304" ht="12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</row>
    <row r="305" ht="12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</row>
    <row r="306" ht="12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</row>
    <row r="307" ht="12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</row>
    <row r="308" ht="12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</row>
    <row r="309" ht="12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</row>
    <row r="310" ht="12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</row>
    <row r="311" ht="12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</row>
    <row r="312" ht="12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</row>
    <row r="313" ht="12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</row>
    <row r="314" ht="12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</row>
    <row r="315" ht="12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</row>
    <row r="316" ht="12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</row>
    <row r="317" ht="12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</row>
    <row r="318" ht="12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</row>
    <row r="319" ht="12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</row>
    <row r="320" ht="12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</row>
    <row r="321" ht="12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</row>
    <row r="322" ht="12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</row>
    <row r="323" ht="12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</row>
    <row r="324" ht="12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</row>
    <row r="325" ht="12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</row>
    <row r="326" ht="12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</row>
    <row r="327" ht="12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</row>
    <row r="328" ht="12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</row>
    <row r="329" ht="12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</row>
    <row r="330" ht="12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</row>
    <row r="331" ht="12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</row>
    <row r="332" ht="12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</row>
    <row r="333" ht="12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</row>
    <row r="334" ht="12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</row>
    <row r="335" ht="12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</row>
    <row r="336" ht="12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</row>
    <row r="337" ht="12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</row>
    <row r="338" ht="12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</row>
    <row r="339" ht="12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</row>
    <row r="340" ht="12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</row>
    <row r="341" ht="12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</row>
    <row r="342" ht="12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</row>
    <row r="343" ht="12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</row>
    <row r="344" ht="12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</row>
    <row r="345" ht="12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</row>
    <row r="346" ht="12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</row>
    <row r="347" ht="12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</row>
    <row r="348" ht="12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</row>
    <row r="349" ht="12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</row>
    <row r="350" ht="12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</row>
    <row r="351" ht="12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</row>
    <row r="352" ht="12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</row>
    <row r="353" ht="12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</row>
    <row r="354" ht="12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</row>
    <row r="355" ht="12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</row>
    <row r="356" ht="12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</row>
    <row r="357" ht="12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</row>
    <row r="358" ht="12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</row>
    <row r="359" ht="12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</row>
    <row r="360" ht="12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</row>
    <row r="361" ht="12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</row>
    <row r="362" ht="12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</row>
    <row r="363" ht="12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</row>
    <row r="364" ht="12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</row>
    <row r="365" ht="12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</row>
    <row r="366" ht="12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</row>
    <row r="367" ht="12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</row>
    <row r="368" ht="12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</row>
    <row r="369" ht="12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</row>
    <row r="370" ht="12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</row>
    <row r="371" ht="12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</row>
    <row r="372" ht="12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</row>
    <row r="373" ht="12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</row>
    <row r="374" ht="12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</row>
    <row r="375" ht="12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</row>
    <row r="376" ht="12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</row>
    <row r="377" ht="12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</row>
    <row r="378" ht="12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</row>
    <row r="379" ht="12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</row>
    <row r="380" ht="12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</row>
    <row r="381" ht="12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</row>
    <row r="382" ht="12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</row>
    <row r="383" ht="12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</row>
    <row r="384" ht="12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</row>
    <row r="385" ht="12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</row>
    <row r="386" ht="12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</row>
    <row r="387" ht="12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</row>
    <row r="388" ht="12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</row>
    <row r="389" ht="12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</row>
    <row r="390" ht="12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</row>
    <row r="391" ht="12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</row>
    <row r="392" ht="12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</row>
    <row r="393" ht="12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</row>
    <row r="394" ht="12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</row>
    <row r="395" ht="12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</row>
    <row r="396" ht="12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</row>
    <row r="397" ht="12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</row>
    <row r="398" ht="12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</row>
    <row r="399" ht="12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</row>
    <row r="400" ht="12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</row>
    <row r="401" ht="12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</row>
    <row r="402" ht="12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</row>
    <row r="403" ht="12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</row>
    <row r="404" ht="12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</row>
    <row r="405" ht="12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</row>
    <row r="406" ht="12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</row>
    <row r="407" ht="12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</row>
    <row r="408" ht="12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</row>
    <row r="409" ht="12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</row>
    <row r="410" ht="12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</row>
    <row r="411" ht="12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</row>
    <row r="412" ht="12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</row>
    <row r="413" ht="12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</row>
    <row r="414" ht="12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</row>
    <row r="415" ht="12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</row>
    <row r="416" ht="12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</row>
    <row r="417" ht="12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</row>
    <row r="418" ht="12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</row>
    <row r="419" ht="12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</row>
    <row r="420" ht="12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</row>
    <row r="421" ht="12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</row>
    <row r="422" ht="12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</row>
    <row r="423" ht="12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</row>
    <row r="424" ht="12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</row>
    <row r="425" ht="12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</row>
    <row r="426" ht="12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</row>
    <row r="427" ht="12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</row>
    <row r="428" ht="12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</row>
    <row r="429" ht="12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</row>
    <row r="430" ht="12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</row>
    <row r="431" ht="12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</row>
    <row r="432" ht="12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</row>
    <row r="433" ht="12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</row>
    <row r="434" ht="12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</row>
    <row r="435" ht="12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</row>
    <row r="436" ht="12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</row>
    <row r="437" ht="12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</row>
    <row r="438" ht="12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</row>
    <row r="439" ht="12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</row>
    <row r="440" ht="12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</row>
    <row r="441" ht="12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</row>
    <row r="442" ht="12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</row>
    <row r="443" ht="12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</row>
    <row r="444" ht="12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</row>
    <row r="445" ht="12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</row>
    <row r="446" ht="12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</row>
    <row r="447" ht="12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</row>
    <row r="448" ht="12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</row>
    <row r="449" ht="12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</row>
    <row r="450" ht="12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</row>
    <row r="451" ht="12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</row>
    <row r="452" ht="12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</row>
    <row r="453" ht="12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</row>
    <row r="454" ht="12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</row>
    <row r="455" ht="12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</row>
    <row r="456" ht="12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</row>
    <row r="457" ht="12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</row>
    <row r="458" ht="12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</row>
    <row r="459" ht="12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</row>
    <row r="460" ht="12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</row>
    <row r="461" ht="12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</row>
    <row r="462" ht="12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</row>
    <row r="463" ht="12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</row>
    <row r="464" ht="12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</row>
    <row r="465" ht="12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</row>
    <row r="466" ht="12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</row>
    <row r="467" ht="12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</row>
    <row r="468" ht="12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</row>
    <row r="469" ht="12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</row>
    <row r="470" ht="12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</row>
    <row r="471" ht="12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</row>
    <row r="472" ht="12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</row>
    <row r="473" ht="12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</row>
    <row r="474" ht="12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</row>
    <row r="475" ht="12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</row>
    <row r="476" ht="12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</row>
    <row r="477" ht="12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</row>
    <row r="478" ht="12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</row>
    <row r="479" ht="12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</row>
    <row r="480" ht="12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</row>
    <row r="481" ht="12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</row>
    <row r="482" ht="12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</row>
    <row r="483" ht="12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</row>
    <row r="484" ht="12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</row>
    <row r="485" ht="12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</row>
    <row r="486" ht="12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</row>
    <row r="487" ht="12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</row>
    <row r="488" ht="12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</row>
    <row r="489" ht="12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</row>
    <row r="490" ht="12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</row>
    <row r="491" ht="12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</row>
    <row r="492" ht="12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</row>
    <row r="493" ht="12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</row>
    <row r="494" ht="12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</row>
    <row r="495" ht="12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</row>
    <row r="496" ht="12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</row>
    <row r="497" ht="12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</row>
    <row r="498" ht="12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</row>
    <row r="499" ht="12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</row>
    <row r="500" ht="12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</row>
    <row r="501" ht="12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</row>
    <row r="502" ht="12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</row>
    <row r="503" ht="12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</row>
    <row r="504" ht="12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</row>
    <row r="505" ht="12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</row>
    <row r="506" ht="12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  <c r="BK506" s="104"/>
    </row>
    <row r="507" ht="12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</row>
    <row r="508" ht="12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</row>
    <row r="509" ht="12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</row>
    <row r="510" ht="12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</row>
    <row r="511" ht="12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</row>
    <row r="512" ht="12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</row>
    <row r="513" ht="12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</row>
    <row r="514" ht="12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</row>
    <row r="515" ht="12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</row>
    <row r="516" ht="12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</row>
    <row r="517" ht="12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</row>
    <row r="518" ht="12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</row>
    <row r="519" ht="12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</row>
    <row r="520" ht="12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</row>
    <row r="521" ht="12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</row>
    <row r="522" ht="12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</row>
    <row r="523" ht="12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</row>
    <row r="524" ht="12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</row>
    <row r="525" ht="12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</row>
    <row r="526" ht="12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</row>
    <row r="527" ht="12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</row>
    <row r="528" ht="12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</row>
    <row r="529" ht="12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</row>
    <row r="530" ht="12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</row>
    <row r="531" ht="12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</row>
    <row r="532" ht="12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</row>
    <row r="533" ht="12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</row>
    <row r="534" ht="12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</row>
    <row r="535" ht="12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</row>
    <row r="536" ht="12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</row>
    <row r="537" ht="12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</row>
    <row r="538" ht="12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</row>
    <row r="539" ht="12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</row>
    <row r="540" ht="12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</row>
    <row r="541" ht="12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</row>
    <row r="542" ht="12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</row>
    <row r="543" ht="12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</row>
    <row r="544" ht="12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</row>
    <row r="545" ht="12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</row>
    <row r="546" ht="12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</row>
    <row r="547" ht="12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</row>
    <row r="548" ht="12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</row>
    <row r="549" ht="12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</row>
    <row r="550" ht="12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</row>
    <row r="551" ht="12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</row>
    <row r="552" ht="12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</row>
    <row r="553" ht="12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</row>
    <row r="554" ht="12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</row>
    <row r="555" ht="12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</row>
    <row r="556" ht="12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</row>
    <row r="557" ht="12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</row>
    <row r="558" ht="12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</row>
    <row r="559" ht="12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</row>
    <row r="560" ht="12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</row>
    <row r="561" ht="12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</row>
    <row r="562" ht="12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</row>
    <row r="563" ht="12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</row>
    <row r="564" ht="12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</row>
    <row r="565" ht="12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</row>
    <row r="566" ht="12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</row>
    <row r="567" ht="12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</row>
    <row r="568" ht="12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</row>
    <row r="569" ht="12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</row>
    <row r="570" ht="12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</row>
    <row r="571" ht="12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</row>
    <row r="572" ht="12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</row>
    <row r="573" ht="12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</row>
    <row r="574" ht="12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</row>
    <row r="575" ht="12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</row>
    <row r="576" ht="12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</row>
    <row r="577" ht="12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</row>
    <row r="578" ht="12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</row>
    <row r="579" ht="12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</row>
    <row r="580" ht="12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</row>
    <row r="581" ht="12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</row>
    <row r="582" ht="12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</row>
    <row r="583" ht="12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</row>
    <row r="584" ht="12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</row>
    <row r="585" ht="12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</row>
    <row r="586" ht="12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</row>
    <row r="587" ht="12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</row>
    <row r="588" ht="12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</row>
    <row r="589" ht="12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</row>
    <row r="590" ht="12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</row>
    <row r="591" ht="12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</row>
    <row r="592" ht="12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</row>
    <row r="593" ht="12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</row>
    <row r="594" ht="12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</row>
    <row r="595" ht="12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</row>
    <row r="596" ht="12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</row>
    <row r="597" ht="12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</row>
    <row r="598" ht="12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</row>
    <row r="599" ht="12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</row>
    <row r="600" ht="12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</row>
    <row r="601" ht="12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</row>
    <row r="602" ht="12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</row>
    <row r="603" ht="12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</row>
    <row r="604" ht="12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</row>
    <row r="605" ht="12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</row>
    <row r="606" ht="12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</row>
    <row r="607" ht="12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</row>
    <row r="608" ht="12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</row>
    <row r="609" ht="12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</row>
    <row r="610" ht="12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</row>
    <row r="611" ht="12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</row>
    <row r="612" ht="12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</row>
    <row r="613" ht="12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</row>
    <row r="614" ht="12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</row>
    <row r="615" ht="12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</row>
    <row r="616" ht="12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</row>
    <row r="617" ht="12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</row>
    <row r="618" ht="12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</row>
    <row r="619" ht="12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</row>
    <row r="620" ht="12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</row>
    <row r="621" ht="12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</row>
    <row r="622" ht="12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</row>
    <row r="623" ht="12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</row>
    <row r="624" ht="12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</row>
    <row r="625" ht="12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</row>
    <row r="626" ht="12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</row>
    <row r="627" ht="12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</row>
    <row r="628" ht="12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</row>
    <row r="629" ht="12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</row>
    <row r="630" ht="12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</row>
    <row r="631" ht="12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</row>
    <row r="632" ht="12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</row>
    <row r="633" ht="12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</row>
    <row r="634" ht="12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</row>
    <row r="635" ht="12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</row>
    <row r="636" ht="12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</row>
    <row r="637" ht="12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</row>
    <row r="638" ht="12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</row>
    <row r="639" ht="12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</row>
    <row r="640" ht="12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</row>
    <row r="641" ht="12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</row>
    <row r="642" ht="12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</row>
    <row r="643" ht="12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</row>
    <row r="644" ht="12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</row>
    <row r="645" ht="12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</row>
    <row r="646" ht="12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</row>
    <row r="647" ht="12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</row>
    <row r="648" ht="12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</row>
    <row r="649" ht="12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</row>
    <row r="650" ht="12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</row>
    <row r="651" ht="12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</row>
    <row r="652" ht="12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</row>
    <row r="653" ht="12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</row>
    <row r="654" ht="12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</row>
    <row r="655" ht="12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</row>
    <row r="656" ht="12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</row>
    <row r="657" ht="12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</row>
    <row r="658" ht="12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</row>
    <row r="659" ht="12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</row>
    <row r="660" ht="12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</row>
    <row r="661" ht="12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</row>
    <row r="662" ht="12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</row>
    <row r="663" ht="12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</row>
    <row r="664" ht="12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</row>
    <row r="665" ht="12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</row>
    <row r="666" ht="12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</row>
    <row r="667" ht="12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</row>
    <row r="668" ht="12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</row>
    <row r="669" ht="12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</row>
    <row r="670" ht="12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</row>
    <row r="671" ht="12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</row>
    <row r="672" ht="12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</row>
    <row r="673" ht="12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</row>
    <row r="674" ht="12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</row>
    <row r="675" ht="12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</row>
    <row r="676" ht="12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</row>
    <row r="677" ht="12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</row>
    <row r="678" ht="12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</row>
    <row r="679" ht="12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</row>
    <row r="680" ht="12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</row>
    <row r="681" ht="12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  <c r="BK681" s="104"/>
    </row>
    <row r="682" ht="12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</row>
    <row r="683" ht="12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  <c r="BK683" s="104"/>
    </row>
    <row r="684" ht="12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  <c r="BK684" s="104"/>
    </row>
    <row r="685" ht="12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  <c r="BK685" s="104"/>
    </row>
    <row r="686" ht="12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  <c r="BK686" s="104"/>
    </row>
    <row r="687" ht="12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  <c r="BK687" s="104"/>
    </row>
    <row r="688" ht="12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  <c r="BK688" s="104"/>
    </row>
    <row r="689" ht="12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  <c r="BK689" s="104"/>
    </row>
    <row r="690" ht="12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  <c r="BK690" s="104"/>
    </row>
    <row r="691" ht="12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  <c r="BK691" s="104"/>
    </row>
    <row r="692" ht="12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  <c r="BK692" s="104"/>
    </row>
    <row r="693" ht="12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  <c r="BK693" s="104"/>
    </row>
    <row r="694" ht="12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  <c r="BK694" s="104"/>
    </row>
    <row r="695" ht="12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</row>
    <row r="696" ht="12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  <c r="BK696" s="104"/>
    </row>
    <row r="697" ht="12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  <c r="BK697" s="104"/>
    </row>
    <row r="698" ht="12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  <c r="BK698" s="104"/>
    </row>
    <row r="699" ht="12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</row>
    <row r="700" ht="12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  <c r="BK700" s="104"/>
    </row>
    <row r="701" ht="12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  <c r="BK701" s="104"/>
    </row>
    <row r="702" ht="12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  <c r="BK702" s="104"/>
    </row>
    <row r="703" ht="12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  <c r="BK703" s="104"/>
    </row>
    <row r="704" ht="12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  <c r="BK704" s="104"/>
    </row>
    <row r="705" ht="12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  <c r="BK705" s="104"/>
    </row>
    <row r="706" ht="12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  <c r="BK706" s="104"/>
    </row>
    <row r="707" ht="12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  <c r="BK707" s="104"/>
    </row>
    <row r="708" ht="12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</row>
    <row r="709" ht="12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  <c r="BK709" s="104"/>
    </row>
    <row r="710" ht="12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  <c r="BK710" s="104"/>
    </row>
    <row r="711" ht="12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  <c r="BK711" s="104"/>
    </row>
    <row r="712" ht="12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  <c r="BK712" s="104"/>
    </row>
    <row r="713" ht="12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  <c r="BK713" s="104"/>
    </row>
    <row r="714" ht="12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  <c r="BK714" s="104"/>
    </row>
    <row r="715" ht="12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  <c r="BK715" s="104"/>
    </row>
    <row r="716" ht="12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  <c r="BK716" s="104"/>
    </row>
    <row r="717" ht="12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  <c r="BK717" s="104"/>
    </row>
    <row r="718" ht="12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  <c r="BK718" s="104"/>
    </row>
    <row r="719" ht="12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  <c r="BK719" s="104"/>
    </row>
    <row r="720" ht="12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  <c r="BK720" s="104"/>
    </row>
    <row r="721" ht="12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  <c r="BK721" s="104"/>
    </row>
    <row r="722" ht="12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  <c r="BK722" s="104"/>
    </row>
    <row r="723" ht="12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  <c r="BK723" s="104"/>
    </row>
    <row r="724" ht="12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  <c r="BK724" s="104"/>
    </row>
    <row r="725" ht="12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  <c r="BK725" s="104"/>
    </row>
    <row r="726" ht="12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  <c r="BK726" s="104"/>
    </row>
    <row r="727" ht="12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  <c r="BK727" s="104"/>
    </row>
    <row r="728" ht="12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  <c r="BK728" s="104"/>
    </row>
    <row r="729" ht="12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</row>
    <row r="730" ht="12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  <c r="BK730" s="104"/>
    </row>
    <row r="731" ht="12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  <c r="BK731" s="104"/>
    </row>
    <row r="732" ht="12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  <c r="BK732" s="104"/>
    </row>
    <row r="733" ht="12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  <c r="BK733" s="104"/>
    </row>
    <row r="734" ht="12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  <c r="BK734" s="104"/>
    </row>
    <row r="735" ht="12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  <c r="BK735" s="104"/>
    </row>
    <row r="736" ht="12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  <c r="BK736" s="104"/>
    </row>
    <row r="737" ht="12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  <c r="BK737" s="104"/>
    </row>
    <row r="738" ht="12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  <c r="BK738" s="104"/>
    </row>
    <row r="739" ht="12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  <c r="BK739" s="104"/>
    </row>
    <row r="740" ht="12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  <c r="BK740" s="104"/>
    </row>
    <row r="741" ht="12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  <c r="BK741" s="104"/>
    </row>
    <row r="742" ht="12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  <c r="BK742" s="104"/>
    </row>
    <row r="743" ht="12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  <c r="BK743" s="104"/>
    </row>
    <row r="744" ht="12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  <c r="BK744" s="104"/>
    </row>
    <row r="745" ht="12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  <c r="BK745" s="104"/>
    </row>
    <row r="746" ht="12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</row>
    <row r="747" ht="12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  <c r="BB747" s="104"/>
      <c r="BC747" s="104"/>
      <c r="BD747" s="104"/>
      <c r="BE747" s="104"/>
      <c r="BF747" s="104"/>
      <c r="BG747" s="104"/>
      <c r="BH747" s="104"/>
      <c r="BI747" s="104"/>
      <c r="BJ747" s="104"/>
      <c r="BK747" s="104"/>
    </row>
    <row r="748" ht="12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  <c r="BK748" s="104"/>
    </row>
    <row r="749" ht="12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</row>
    <row r="750" ht="12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</row>
    <row r="751" ht="12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  <c r="BK751" s="104"/>
    </row>
    <row r="752" ht="12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  <c r="BK752" s="104"/>
    </row>
    <row r="753" ht="12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  <c r="BK753" s="104"/>
    </row>
    <row r="754" ht="12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  <c r="BK754" s="104"/>
    </row>
    <row r="755" ht="12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  <c r="BK755" s="104"/>
    </row>
    <row r="756" ht="12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  <c r="BK756" s="104"/>
    </row>
    <row r="757" ht="12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  <c r="BK757" s="104"/>
    </row>
    <row r="758" ht="12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</row>
    <row r="759" ht="12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  <c r="BK759" s="104"/>
    </row>
    <row r="760" ht="12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  <c r="BB760" s="104"/>
      <c r="BC760" s="104"/>
      <c r="BD760" s="104"/>
      <c r="BE760" s="104"/>
      <c r="BF760" s="104"/>
      <c r="BG760" s="104"/>
      <c r="BH760" s="104"/>
      <c r="BI760" s="104"/>
      <c r="BJ760" s="104"/>
      <c r="BK760" s="104"/>
    </row>
    <row r="761" ht="12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  <c r="BK761" s="104"/>
    </row>
    <row r="762" ht="12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  <c r="BK762" s="104"/>
    </row>
    <row r="763" ht="12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  <c r="BK763" s="104"/>
    </row>
    <row r="764" ht="12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  <c r="BK764" s="104"/>
    </row>
    <row r="765" ht="12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  <c r="BK765" s="104"/>
    </row>
    <row r="766" ht="12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  <c r="BK766" s="104"/>
    </row>
    <row r="767" ht="12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  <c r="BK767" s="104"/>
    </row>
    <row r="768" ht="12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  <c r="BK768" s="104"/>
    </row>
    <row r="769" ht="12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  <c r="BK769" s="104"/>
    </row>
    <row r="770" ht="12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  <c r="BK770" s="104"/>
    </row>
    <row r="771" ht="12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  <c r="BK771" s="104"/>
    </row>
    <row r="772" ht="12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  <c r="BK772" s="104"/>
    </row>
    <row r="773" ht="12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  <c r="BK773" s="104"/>
    </row>
    <row r="774" ht="12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  <c r="BK774" s="104"/>
    </row>
    <row r="775" ht="12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  <c r="BK775" s="104"/>
    </row>
    <row r="776" ht="12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  <c r="BK776" s="104"/>
    </row>
    <row r="777" ht="12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  <c r="BK777" s="104"/>
    </row>
    <row r="778" ht="12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  <c r="BK778" s="104"/>
    </row>
    <row r="779" ht="12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  <c r="BK779" s="104"/>
    </row>
    <row r="780" ht="12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  <c r="BK780" s="104"/>
    </row>
    <row r="781" ht="12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  <c r="BK781" s="104"/>
    </row>
    <row r="782" ht="12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  <c r="BK782" s="104"/>
    </row>
    <row r="783" ht="12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  <c r="BK783" s="104"/>
    </row>
    <row r="784" ht="12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  <c r="BK784" s="104"/>
    </row>
    <row r="785" ht="12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  <c r="BK785" s="104"/>
    </row>
    <row r="786" ht="12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  <c r="BK786" s="104"/>
    </row>
    <row r="787" ht="12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  <c r="BK787" s="104"/>
    </row>
    <row r="788" ht="12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  <c r="BK788" s="104"/>
    </row>
    <row r="789" ht="12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  <c r="BK789" s="104"/>
    </row>
    <row r="790" ht="12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  <c r="BK790" s="104"/>
    </row>
    <row r="791" ht="12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  <c r="BK791" s="104"/>
    </row>
    <row r="792" ht="12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  <c r="BK792" s="104"/>
    </row>
    <row r="793" ht="12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  <c r="BK793" s="104"/>
    </row>
    <row r="794" ht="12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</row>
    <row r="795" ht="12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  <c r="BK795" s="104"/>
    </row>
    <row r="796" ht="12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  <c r="BK796" s="104"/>
    </row>
    <row r="797" ht="12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  <c r="BK797" s="104"/>
    </row>
    <row r="798" ht="12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  <c r="BK798" s="104"/>
    </row>
    <row r="799" ht="12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  <c r="BK799" s="104"/>
    </row>
    <row r="800" ht="12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</row>
    <row r="801" ht="12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  <c r="BK801" s="104"/>
    </row>
    <row r="802" ht="12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  <c r="BK802" s="104"/>
    </row>
    <row r="803" ht="12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  <c r="BK803" s="104"/>
    </row>
    <row r="804" ht="12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  <c r="BK804" s="104"/>
    </row>
    <row r="805" ht="12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  <c r="BK805" s="104"/>
    </row>
    <row r="806" ht="12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  <c r="BK806" s="104"/>
    </row>
    <row r="807" ht="12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  <c r="BK807" s="104"/>
    </row>
    <row r="808" ht="12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  <c r="BK808" s="104"/>
    </row>
    <row r="809" ht="12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  <c r="BK809" s="104"/>
    </row>
    <row r="810" ht="12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  <c r="BK810" s="104"/>
    </row>
    <row r="811" ht="12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  <c r="BK811" s="104"/>
    </row>
    <row r="812" ht="12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  <c r="BK812" s="104"/>
    </row>
    <row r="813" ht="12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  <c r="BK813" s="104"/>
    </row>
    <row r="814" ht="12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  <c r="BK814" s="104"/>
    </row>
    <row r="815" ht="12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  <c r="BK815" s="104"/>
    </row>
    <row r="816" ht="12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  <c r="BK816" s="104"/>
    </row>
    <row r="817" ht="12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  <c r="BK817" s="104"/>
    </row>
    <row r="818" ht="12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  <c r="BB818" s="104"/>
      <c r="BC818" s="104"/>
      <c r="BD818" s="104"/>
      <c r="BE818" s="104"/>
      <c r="BF818" s="104"/>
      <c r="BG818" s="104"/>
      <c r="BH818" s="104"/>
      <c r="BI818" s="104"/>
      <c r="BJ818" s="104"/>
      <c r="BK818" s="104"/>
    </row>
    <row r="819" ht="12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  <c r="BK819" s="104"/>
    </row>
    <row r="820" ht="12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  <c r="BK820" s="104"/>
    </row>
    <row r="821" ht="12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  <c r="BK821" s="104"/>
    </row>
    <row r="822" ht="12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  <c r="BK822" s="104"/>
    </row>
    <row r="823" ht="12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  <c r="BK823" s="104"/>
    </row>
    <row r="824" ht="12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  <c r="BK824" s="104"/>
    </row>
    <row r="825" ht="12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</row>
    <row r="826" ht="12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  <c r="BK826" s="104"/>
    </row>
    <row r="827" ht="12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  <c r="BK827" s="104"/>
    </row>
    <row r="828" ht="12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  <c r="BK828" s="104"/>
    </row>
    <row r="829" ht="12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  <c r="BK829" s="104"/>
    </row>
    <row r="830" ht="12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  <c r="BK830" s="104"/>
    </row>
    <row r="831" ht="12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  <c r="BK831" s="104"/>
    </row>
    <row r="832" ht="12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</row>
    <row r="833" ht="12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</row>
    <row r="834" ht="12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</row>
    <row r="835" ht="12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</row>
    <row r="836" ht="12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</row>
    <row r="837" ht="12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</row>
    <row r="838" ht="12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</row>
    <row r="839" ht="12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</row>
    <row r="840" ht="12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  <c r="BK840" s="104"/>
    </row>
    <row r="841" ht="12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  <c r="BK841" s="104"/>
    </row>
    <row r="842" ht="12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  <c r="BK842" s="104"/>
    </row>
    <row r="843" ht="12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  <c r="BK843" s="104"/>
    </row>
    <row r="844" ht="12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  <c r="BK844" s="104"/>
    </row>
    <row r="845" ht="12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  <c r="BK845" s="104"/>
    </row>
    <row r="846" ht="12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  <c r="BK846" s="104"/>
    </row>
    <row r="847" ht="12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  <c r="BK847" s="104"/>
    </row>
    <row r="848" ht="12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  <c r="BK848" s="104"/>
    </row>
    <row r="849" ht="12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  <c r="BK849" s="104"/>
    </row>
    <row r="850" ht="12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  <c r="BK850" s="104"/>
    </row>
    <row r="851" ht="12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  <c r="BK851" s="104"/>
    </row>
    <row r="852" ht="12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  <c r="BK852" s="104"/>
    </row>
    <row r="853" ht="12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  <c r="BK853" s="104"/>
    </row>
    <row r="854" ht="12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  <c r="BK854" s="104"/>
    </row>
    <row r="855" ht="12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  <c r="BK855" s="104"/>
    </row>
    <row r="856" ht="12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  <c r="BK856" s="104"/>
    </row>
    <row r="857" ht="12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  <c r="BK857" s="104"/>
    </row>
    <row r="858" ht="12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  <c r="BK858" s="104"/>
    </row>
    <row r="859" ht="12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  <c r="BK859" s="104"/>
    </row>
    <row r="860" ht="12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  <c r="BK860" s="104"/>
    </row>
    <row r="861" ht="12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  <c r="BK861" s="104"/>
    </row>
    <row r="862" ht="12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  <c r="BK862" s="104"/>
    </row>
    <row r="863" ht="12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  <c r="BK863" s="104"/>
    </row>
    <row r="864" ht="12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  <c r="BK864" s="104"/>
    </row>
    <row r="865" ht="12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  <c r="BK865" s="104"/>
    </row>
    <row r="866" ht="12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  <c r="BK866" s="104"/>
    </row>
    <row r="867" ht="12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  <c r="BK867" s="104"/>
    </row>
    <row r="868" ht="12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  <c r="BK868" s="104"/>
    </row>
    <row r="869" ht="12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  <c r="BK869" s="104"/>
    </row>
    <row r="870" ht="12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  <c r="BK870" s="104"/>
    </row>
    <row r="871" ht="12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  <c r="BK871" s="104"/>
    </row>
    <row r="872" ht="12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  <c r="BK872" s="104"/>
    </row>
    <row r="873" ht="12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  <c r="BK873" s="104"/>
    </row>
    <row r="874" ht="12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  <c r="BK874" s="104"/>
    </row>
    <row r="875" ht="12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  <c r="BK875" s="104"/>
    </row>
    <row r="876" ht="12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  <c r="BK876" s="104"/>
    </row>
    <row r="877" ht="12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  <c r="BK877" s="104"/>
    </row>
    <row r="878" ht="12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  <c r="BK878" s="104"/>
    </row>
    <row r="879" ht="12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  <c r="BK879" s="104"/>
    </row>
    <row r="880" ht="12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  <c r="BK880" s="104"/>
    </row>
    <row r="881" ht="12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  <c r="BK881" s="104"/>
    </row>
    <row r="882" ht="12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  <c r="BK882" s="104"/>
    </row>
    <row r="883" ht="12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  <c r="BK883" s="104"/>
    </row>
    <row r="884" ht="12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  <c r="BB884" s="104"/>
      <c r="BC884" s="104"/>
      <c r="BD884" s="104"/>
      <c r="BE884" s="104"/>
      <c r="BF884" s="104"/>
      <c r="BG884" s="104"/>
      <c r="BH884" s="104"/>
      <c r="BI884" s="104"/>
      <c r="BJ884" s="104"/>
      <c r="BK884" s="104"/>
    </row>
    <row r="885" ht="12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  <c r="BK885" s="104"/>
    </row>
    <row r="886" ht="12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  <c r="BK886" s="104"/>
    </row>
    <row r="887" ht="12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  <c r="BK887" s="104"/>
    </row>
    <row r="888" ht="12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  <c r="BK888" s="104"/>
    </row>
    <row r="889" ht="12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  <c r="BK889" s="104"/>
    </row>
    <row r="890" ht="12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  <c r="BK890" s="104"/>
    </row>
    <row r="891" ht="12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  <c r="BK891" s="104"/>
    </row>
    <row r="892" ht="12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  <c r="BK892" s="104"/>
    </row>
    <row r="893" ht="12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  <c r="BK893" s="104"/>
    </row>
    <row r="894" ht="12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  <c r="BK894" s="104"/>
    </row>
    <row r="895" ht="12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  <c r="BK895" s="104"/>
    </row>
    <row r="896" ht="12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  <c r="BK896" s="104"/>
    </row>
    <row r="897" ht="12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  <c r="BK897" s="104"/>
    </row>
    <row r="898" ht="12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  <c r="BK898" s="104"/>
    </row>
    <row r="899" ht="12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  <c r="BK899" s="104"/>
    </row>
    <row r="900" ht="12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  <c r="BK900" s="104"/>
    </row>
    <row r="901" ht="12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  <c r="BK901" s="104"/>
    </row>
    <row r="902" ht="12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  <c r="BK902" s="104"/>
    </row>
    <row r="903" ht="12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  <c r="BK903" s="104"/>
    </row>
    <row r="904" ht="12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  <c r="BK904" s="104"/>
    </row>
    <row r="905" ht="12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  <c r="BK905" s="104"/>
    </row>
    <row r="906" ht="12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  <c r="BK906" s="104"/>
    </row>
    <row r="907" ht="12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  <c r="BK907" s="104"/>
    </row>
    <row r="908" ht="12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  <c r="BK908" s="104"/>
    </row>
    <row r="909" ht="12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  <c r="BK909" s="104"/>
    </row>
    <row r="910" ht="12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  <c r="BK910" s="104"/>
    </row>
    <row r="911" ht="12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  <c r="BK911" s="104"/>
    </row>
    <row r="912" ht="12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  <c r="BK912" s="104"/>
    </row>
    <row r="913" ht="12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  <c r="BK913" s="104"/>
    </row>
    <row r="914" ht="12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  <c r="BK914" s="104"/>
    </row>
    <row r="915" ht="12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  <c r="BK915" s="104"/>
    </row>
    <row r="916" ht="12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  <c r="BK916" s="104"/>
    </row>
    <row r="917" ht="12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  <c r="BK917" s="104"/>
    </row>
    <row r="918" ht="12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  <c r="BK918" s="104"/>
    </row>
    <row r="919" ht="12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  <c r="BK919" s="104"/>
    </row>
    <row r="920" ht="12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  <c r="BK920" s="104"/>
    </row>
    <row r="921" ht="12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  <c r="BK921" s="104"/>
    </row>
    <row r="922" ht="12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  <c r="BK922" s="104"/>
    </row>
    <row r="923" ht="12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  <c r="BK923" s="104"/>
    </row>
    <row r="924" ht="12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  <c r="BK924" s="104"/>
    </row>
    <row r="925" ht="12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  <c r="BK925" s="104"/>
    </row>
    <row r="926" ht="12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  <c r="BK926" s="104"/>
    </row>
    <row r="927" ht="12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  <c r="BK927" s="104"/>
    </row>
    <row r="928" ht="12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  <c r="BK928" s="104"/>
    </row>
    <row r="929" ht="12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  <c r="AR929" s="104"/>
      <c r="AS929" s="104"/>
      <c r="AT929" s="104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  <c r="BK929" s="104"/>
    </row>
    <row r="930" ht="12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  <c r="AR930" s="104"/>
      <c r="AS930" s="104"/>
      <c r="AT930" s="104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  <c r="BK930" s="104"/>
    </row>
    <row r="931" ht="12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  <c r="AR931" s="104"/>
      <c r="AS931" s="104"/>
      <c r="AT931" s="104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  <c r="BK931" s="104"/>
    </row>
    <row r="932" ht="12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  <c r="AR932" s="104"/>
      <c r="AS932" s="104"/>
      <c r="AT932" s="104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  <c r="BK932" s="104"/>
    </row>
    <row r="933" ht="12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  <c r="AR933" s="104"/>
      <c r="AS933" s="104"/>
      <c r="AT933" s="104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  <c r="BK933" s="104"/>
    </row>
    <row r="934" ht="12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  <c r="AR934" s="104"/>
      <c r="AS934" s="104"/>
      <c r="AT934" s="104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  <c r="BK934" s="104"/>
    </row>
    <row r="935" ht="12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  <c r="AR935" s="104"/>
      <c r="AS935" s="104"/>
      <c r="AT935" s="104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  <c r="BK935" s="104"/>
    </row>
    <row r="936" ht="12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  <c r="AR936" s="104"/>
      <c r="AS936" s="104"/>
      <c r="AT936" s="104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  <c r="BK936" s="104"/>
    </row>
    <row r="937" ht="12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  <c r="AR937" s="104"/>
      <c r="AS937" s="104"/>
      <c r="AT937" s="104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  <c r="BK937" s="104"/>
    </row>
    <row r="938" ht="12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  <c r="AR938" s="104"/>
      <c r="AS938" s="104"/>
      <c r="AT938" s="104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  <c r="BK938" s="104"/>
    </row>
    <row r="939" ht="12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  <c r="AR939" s="104"/>
      <c r="AS939" s="104"/>
      <c r="AT939" s="104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  <c r="BK939" s="104"/>
    </row>
    <row r="940" ht="12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  <c r="AT940" s="104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  <c r="BK940" s="104"/>
    </row>
    <row r="941" ht="12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  <c r="AT941" s="104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  <c r="BK941" s="104"/>
    </row>
    <row r="942" ht="12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  <c r="AR942" s="104"/>
      <c r="AS942" s="104"/>
      <c r="AT942" s="104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  <c r="BK942" s="104"/>
    </row>
    <row r="943" ht="12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  <c r="AR943" s="104"/>
      <c r="AS943" s="104"/>
      <c r="AT943" s="104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  <c r="BK943" s="104"/>
    </row>
    <row r="944" ht="12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  <c r="AR944" s="104"/>
      <c r="AS944" s="104"/>
      <c r="AT944" s="104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  <c r="BK944" s="104"/>
    </row>
    <row r="945" ht="12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  <c r="AR945" s="104"/>
      <c r="AS945" s="104"/>
      <c r="AT945" s="104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  <c r="BK945" s="104"/>
    </row>
    <row r="946" ht="12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  <c r="AR946" s="104"/>
      <c r="AS946" s="104"/>
      <c r="AT946" s="104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  <c r="BK946" s="104"/>
    </row>
    <row r="947" ht="12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4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  <c r="BK947" s="104"/>
    </row>
    <row r="948" ht="12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4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  <c r="BK948" s="104"/>
    </row>
    <row r="949" ht="12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  <c r="AR949" s="104"/>
      <c r="AS949" s="104"/>
      <c r="AT949" s="104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  <c r="BK949" s="104"/>
    </row>
    <row r="950" ht="12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  <c r="AR950" s="104"/>
      <c r="AS950" s="104"/>
      <c r="AT950" s="104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  <c r="BK950" s="104"/>
    </row>
    <row r="951" ht="12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  <c r="AR951" s="104"/>
      <c r="AS951" s="104"/>
      <c r="AT951" s="104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  <c r="BK951" s="104"/>
    </row>
    <row r="952" ht="12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  <c r="AR952" s="104"/>
      <c r="AS952" s="104"/>
      <c r="AT952" s="104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  <c r="BK952" s="104"/>
    </row>
    <row r="953" ht="12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  <c r="AR953" s="104"/>
      <c r="AS953" s="104"/>
      <c r="AT953" s="104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  <c r="BK953" s="104"/>
    </row>
    <row r="954" ht="12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  <c r="AR954" s="104"/>
      <c r="AS954" s="104"/>
      <c r="AT954" s="104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  <c r="BK954" s="104"/>
    </row>
    <row r="955" ht="12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  <c r="AR955" s="104"/>
      <c r="AS955" s="104"/>
      <c r="AT955" s="104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  <c r="BK955" s="104"/>
    </row>
    <row r="956" ht="12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  <c r="AR956" s="104"/>
      <c r="AS956" s="104"/>
      <c r="AT956" s="104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  <c r="BK956" s="104"/>
    </row>
    <row r="957" ht="12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  <c r="AR957" s="104"/>
      <c r="AS957" s="104"/>
      <c r="AT957" s="104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  <c r="BK957" s="104"/>
    </row>
    <row r="958" ht="12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  <c r="AR958" s="104"/>
      <c r="AS958" s="104"/>
      <c r="AT958" s="104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  <c r="BK958" s="104"/>
    </row>
    <row r="959" ht="12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  <c r="AR959" s="104"/>
      <c r="AS959" s="104"/>
      <c r="AT959" s="104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  <c r="BK959" s="104"/>
    </row>
    <row r="960" ht="12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  <c r="AR960" s="104"/>
      <c r="AS960" s="104"/>
      <c r="AT960" s="104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  <c r="BK960" s="104"/>
    </row>
    <row r="961" ht="12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  <c r="AR961" s="104"/>
      <c r="AS961" s="104"/>
      <c r="AT961" s="104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  <c r="BK961" s="104"/>
    </row>
    <row r="962" ht="12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  <c r="AR962" s="104"/>
      <c r="AS962" s="104"/>
      <c r="AT962" s="104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  <c r="BK962" s="104"/>
    </row>
    <row r="963" ht="12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  <c r="AR963" s="104"/>
      <c r="AS963" s="104"/>
      <c r="AT963" s="104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  <c r="BK963" s="104"/>
    </row>
    <row r="964" ht="12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  <c r="AR964" s="104"/>
      <c r="AS964" s="104"/>
      <c r="AT964" s="104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  <c r="BK964" s="104"/>
    </row>
    <row r="965" ht="12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  <c r="AR965" s="104"/>
      <c r="AS965" s="104"/>
      <c r="AT965" s="104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  <c r="BK965" s="104"/>
    </row>
    <row r="966" ht="12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  <c r="AR966" s="104"/>
      <c r="AS966" s="104"/>
      <c r="AT966" s="104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  <c r="BK966" s="104"/>
    </row>
    <row r="967" ht="12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  <c r="AR967" s="104"/>
      <c r="AS967" s="104"/>
      <c r="AT967" s="104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  <c r="BK967" s="104"/>
    </row>
    <row r="968" ht="12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4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  <c r="BK968" s="104"/>
    </row>
    <row r="969" ht="12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4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  <c r="BK969" s="104"/>
    </row>
    <row r="970" ht="12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  <c r="AR970" s="104"/>
      <c r="AS970" s="104"/>
      <c r="AT970" s="104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  <c r="BK970" s="104"/>
    </row>
    <row r="971" ht="12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  <c r="AR971" s="104"/>
      <c r="AS971" s="104"/>
      <c r="AT971" s="104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  <c r="BK971" s="104"/>
    </row>
    <row r="972" ht="12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  <c r="AR972" s="104"/>
      <c r="AS972" s="104"/>
      <c r="AT972" s="104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  <c r="BK972" s="104"/>
    </row>
    <row r="973" ht="12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  <c r="AR973" s="104"/>
      <c r="AS973" s="104"/>
      <c r="AT973" s="104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  <c r="BK973" s="104"/>
    </row>
    <row r="974" ht="12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  <c r="AR974" s="104"/>
      <c r="AS974" s="104"/>
      <c r="AT974" s="104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  <c r="BK974" s="104"/>
    </row>
    <row r="975" ht="12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  <c r="AR975" s="104"/>
      <c r="AS975" s="104"/>
      <c r="AT975" s="104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  <c r="BK975" s="104"/>
    </row>
    <row r="976" ht="12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  <c r="AR976" s="104"/>
      <c r="AS976" s="104"/>
      <c r="AT976" s="104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  <c r="BK976" s="104"/>
    </row>
    <row r="977" ht="12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4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  <c r="BK977" s="104"/>
    </row>
    <row r="978" ht="12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  <c r="AR978" s="104"/>
      <c r="AS978" s="104"/>
      <c r="AT978" s="104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  <c r="BK978" s="104"/>
    </row>
    <row r="979" ht="12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  <c r="AR979" s="104"/>
      <c r="AS979" s="104"/>
      <c r="AT979" s="104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  <c r="BK979" s="104"/>
    </row>
    <row r="980" ht="12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  <c r="AR980" s="104"/>
      <c r="AS980" s="104"/>
      <c r="AT980" s="104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  <c r="BK980" s="104"/>
    </row>
    <row r="981" ht="12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  <c r="AR981" s="104"/>
      <c r="AS981" s="104"/>
      <c r="AT981" s="104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  <c r="BK981" s="104"/>
    </row>
    <row r="982" ht="12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  <c r="AR982" s="104"/>
      <c r="AS982" s="104"/>
      <c r="AT982" s="104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  <c r="BK982" s="104"/>
    </row>
    <row r="983" ht="12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  <c r="AR983" s="104"/>
      <c r="AS983" s="104"/>
      <c r="AT983" s="104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  <c r="BK983" s="104"/>
    </row>
    <row r="984" ht="12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  <c r="AR984" s="104"/>
      <c r="AS984" s="104"/>
      <c r="AT984" s="104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  <c r="BK984" s="104"/>
    </row>
    <row r="985" ht="12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  <c r="AR985" s="104"/>
      <c r="AS985" s="104"/>
      <c r="AT985" s="104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  <c r="BK985" s="104"/>
    </row>
    <row r="986" ht="12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  <c r="AR986" s="104"/>
      <c r="AS986" s="104"/>
      <c r="AT986" s="104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  <c r="BK986" s="104"/>
    </row>
    <row r="987" ht="12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  <c r="AR987" s="104"/>
      <c r="AS987" s="104"/>
      <c r="AT987" s="104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  <c r="BK987" s="104"/>
    </row>
    <row r="988" ht="12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  <c r="AR988" s="104"/>
      <c r="AS988" s="104"/>
      <c r="AT988" s="104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  <c r="BK988" s="104"/>
    </row>
    <row r="989" ht="12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4"/>
      <c r="AU989" s="104"/>
      <c r="AV989" s="104"/>
      <c r="AW989" s="104"/>
      <c r="AX989" s="104"/>
      <c r="AY989" s="104"/>
      <c r="AZ989" s="104"/>
      <c r="BA989" s="104"/>
      <c r="BB989" s="104"/>
      <c r="BC989" s="104"/>
      <c r="BD989" s="104"/>
      <c r="BE989" s="104"/>
      <c r="BF989" s="104"/>
      <c r="BG989" s="104"/>
      <c r="BH989" s="104"/>
      <c r="BI989" s="104"/>
      <c r="BJ989" s="104"/>
      <c r="BK989" s="104"/>
    </row>
    <row r="990" ht="12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4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  <c r="BK990" s="104"/>
    </row>
    <row r="991" ht="12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  <c r="AR991" s="104"/>
      <c r="AS991" s="104"/>
      <c r="AT991" s="104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  <c r="BK991" s="104"/>
    </row>
    <row r="992" ht="12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  <c r="AR992" s="104"/>
      <c r="AS992" s="104"/>
      <c r="AT992" s="104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  <c r="BK992" s="104"/>
    </row>
    <row r="993" ht="12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  <c r="AR993" s="104"/>
      <c r="AS993" s="104"/>
      <c r="AT993" s="104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  <c r="BK993" s="104"/>
    </row>
    <row r="994" ht="12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  <c r="AR994" s="104"/>
      <c r="AS994" s="104"/>
      <c r="AT994" s="104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  <c r="BK994" s="104"/>
    </row>
    <row r="995" ht="12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  <c r="AR995" s="104"/>
      <c r="AS995" s="104"/>
      <c r="AT995" s="104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  <c r="BK995" s="104"/>
    </row>
    <row r="996" ht="12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  <c r="AR996" s="104"/>
      <c r="AS996" s="104"/>
      <c r="AT996" s="104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  <c r="BK996" s="104"/>
    </row>
    <row r="997" ht="12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  <c r="AR997" s="104"/>
      <c r="AS997" s="104"/>
      <c r="AT997" s="104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  <c r="BK997" s="104"/>
    </row>
    <row r="998" ht="12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  <c r="AQ998" s="104"/>
      <c r="AR998" s="104"/>
      <c r="AS998" s="104"/>
      <c r="AT998" s="104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  <c r="BK998" s="104"/>
    </row>
    <row r="999" ht="12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  <c r="AQ999" s="104"/>
      <c r="AR999" s="104"/>
      <c r="AS999" s="104"/>
      <c r="AT999" s="104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  <c r="BK999" s="104"/>
    </row>
    <row r="1000" ht="12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  <c r="AQ1000" s="104"/>
      <c r="AR1000" s="104"/>
      <c r="AS1000" s="104"/>
      <c r="AT1000" s="104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  <c r="BK1000" s="104"/>
    </row>
  </sheetData>
  <mergeCells count="26">
    <mergeCell ref="AM2:AP2"/>
    <mergeCell ref="AQ2:AQ4"/>
    <mergeCell ref="A145:C145"/>
    <mergeCell ref="A146:C146"/>
    <mergeCell ref="A147:C147"/>
    <mergeCell ref="B1:BC1"/>
    <mergeCell ref="A2:A6"/>
    <mergeCell ref="B2:B6"/>
    <mergeCell ref="C2:C6"/>
    <mergeCell ref="D2:G2"/>
    <mergeCell ref="H2:H4"/>
    <mergeCell ref="L2:L4"/>
    <mergeCell ref="I2:K2"/>
    <mergeCell ref="M2:P2"/>
    <mergeCell ref="Q2:T2"/>
    <mergeCell ref="U2:U4"/>
    <mergeCell ref="V2:Y2"/>
    <mergeCell ref="Z2:AC2"/>
    <mergeCell ref="AD2:AG2"/>
    <mergeCell ref="AH2:AH4"/>
    <mergeCell ref="AI2:AK2"/>
    <mergeCell ref="AL2:AL4"/>
    <mergeCell ref="AR2:AT2"/>
    <mergeCell ref="AU2:AU4"/>
    <mergeCell ref="AV2:AY2"/>
    <mergeCell ref="AZ2:BC2"/>
  </mergeCells>
  <printOptions/>
  <pageMargins bottom="0.75" footer="0.0" header="0.0" left="0.25" right="0.25" top="0.75"/>
  <pageSetup fitToHeight="0"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37.43"/>
    <col customWidth="1" min="3" max="3" width="9.14"/>
    <col customWidth="1" min="4" max="4" width="6.29"/>
    <col customWidth="1" min="5" max="5" width="5.86"/>
    <col customWidth="1" min="6" max="6" width="5.71"/>
    <col customWidth="1" min="7" max="7" width="5.86"/>
    <col customWidth="1" min="8" max="8" width="5.14"/>
    <col customWidth="1" min="9" max="9" width="6.14"/>
    <col customWidth="1" min="10" max="10" width="5.86"/>
    <col customWidth="1" min="11" max="12" width="5.71"/>
    <col customWidth="1" min="13" max="13" width="6.14"/>
    <col customWidth="1" min="14" max="14" width="6.71"/>
    <col customWidth="1" min="15" max="15" width="5.71"/>
    <col customWidth="1" min="16" max="16" width="7.0"/>
    <col customWidth="1" min="17" max="17" width="5.29"/>
    <col customWidth="1" min="18" max="18" width="6.43"/>
    <col customWidth="1" min="19" max="19" width="5.57"/>
    <col customWidth="1" min="20" max="20" width="6.14"/>
    <col customWidth="1" min="21" max="21" width="7.0"/>
    <col customWidth="1" min="22" max="22" width="6.71"/>
    <col customWidth="1" min="23" max="23" width="5.71"/>
    <col customWidth="1" min="24" max="24" width="5.57"/>
    <col customWidth="1" min="25" max="25" width="5.29"/>
    <col customWidth="1" min="26" max="26" width="5.86"/>
    <col customWidth="1" min="27" max="27" width="6.29"/>
    <col customWidth="1" min="28" max="28" width="5.29"/>
    <col customWidth="1" min="29" max="29" width="5.86"/>
    <col customWidth="1" min="30" max="30" width="6.29"/>
    <col customWidth="1" min="31" max="31" width="6.71"/>
    <col customWidth="1" min="32" max="32" width="6.14"/>
    <col customWidth="1" min="33" max="34" width="5.86"/>
    <col customWidth="1" min="35" max="35" width="5.71"/>
    <col customWidth="1" min="36" max="36" width="5.57"/>
    <col customWidth="1" min="37" max="37" width="6.86"/>
    <col customWidth="1" min="38" max="38" width="6.71"/>
    <col customWidth="1" min="39" max="39" width="5.71"/>
    <col customWidth="1" min="40" max="40" width="5.86"/>
    <col customWidth="1" min="41" max="41" width="5.71"/>
    <col customWidth="1" min="42" max="42" width="5.86"/>
    <col customWidth="1" min="43" max="43" width="6.71"/>
    <col customWidth="1" min="44" max="44" width="5.71"/>
    <col customWidth="1" min="45" max="45" width="5.86"/>
    <col customWidth="1" min="46" max="46" width="5.71"/>
    <col customWidth="1" min="47" max="47" width="6.29"/>
    <col customWidth="1" min="48" max="48" width="5.57"/>
    <col customWidth="1" min="49" max="49" width="6.29"/>
    <col customWidth="1" min="50" max="50" width="6.14"/>
    <col customWidth="1" min="51" max="51" width="6.29"/>
    <col customWidth="1" min="52" max="53" width="5.57"/>
    <col customWidth="1" min="54" max="54" width="5.29"/>
    <col customWidth="1" min="55" max="55" width="6.43"/>
    <col customWidth="1" min="56" max="61" width="9.14"/>
    <col customWidth="1" min="62" max="62" width="45.0"/>
    <col customWidth="1" min="63" max="64" width="9.14"/>
  </cols>
  <sheetData>
    <row r="1" ht="24.0" customHeight="1">
      <c r="A1" s="187"/>
      <c r="B1" s="188" t="s">
        <v>11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90"/>
      <c r="BD1" s="191"/>
      <c r="BE1" s="191"/>
      <c r="BF1" s="191"/>
      <c r="BG1" s="191"/>
      <c r="BH1" s="191"/>
      <c r="BI1" s="191"/>
      <c r="BJ1" s="104"/>
      <c r="BK1" s="104"/>
      <c r="BL1" s="104"/>
    </row>
    <row r="2" ht="12.75" customHeight="1">
      <c r="A2" s="192" t="s">
        <v>189</v>
      </c>
      <c r="B2" s="192" t="s">
        <v>190</v>
      </c>
      <c r="C2" s="193"/>
      <c r="D2" s="194" t="s">
        <v>191</v>
      </c>
      <c r="E2" s="6"/>
      <c r="F2" s="6"/>
      <c r="G2" s="7"/>
      <c r="H2" s="195" t="s">
        <v>192</v>
      </c>
      <c r="I2" s="194" t="s">
        <v>193</v>
      </c>
      <c r="J2" s="6"/>
      <c r="K2" s="7"/>
      <c r="L2" s="195" t="s">
        <v>194</v>
      </c>
      <c r="M2" s="194" t="s">
        <v>195</v>
      </c>
      <c r="N2" s="6"/>
      <c r="O2" s="6"/>
      <c r="P2" s="7"/>
      <c r="Q2" s="194" t="s">
        <v>196</v>
      </c>
      <c r="R2" s="6"/>
      <c r="S2" s="6"/>
      <c r="T2" s="7"/>
      <c r="U2" s="196" t="s">
        <v>197</v>
      </c>
      <c r="V2" s="194" t="s">
        <v>198</v>
      </c>
      <c r="W2" s="6"/>
      <c r="X2" s="6"/>
      <c r="Y2" s="7"/>
      <c r="Z2" s="194" t="s">
        <v>199</v>
      </c>
      <c r="AA2" s="6"/>
      <c r="AB2" s="6"/>
      <c r="AC2" s="7"/>
      <c r="AD2" s="194" t="s">
        <v>200</v>
      </c>
      <c r="AE2" s="6"/>
      <c r="AF2" s="6"/>
      <c r="AG2" s="7"/>
      <c r="AH2" s="195" t="s">
        <v>201</v>
      </c>
      <c r="AI2" s="194" t="s">
        <v>202</v>
      </c>
      <c r="AJ2" s="6"/>
      <c r="AK2" s="7"/>
      <c r="AL2" s="195" t="s">
        <v>203</v>
      </c>
      <c r="AM2" s="194" t="s">
        <v>204</v>
      </c>
      <c r="AN2" s="6"/>
      <c r="AO2" s="6"/>
      <c r="AP2" s="7"/>
      <c r="AQ2" s="195" t="s">
        <v>205</v>
      </c>
      <c r="AR2" s="194" t="s">
        <v>206</v>
      </c>
      <c r="AS2" s="6"/>
      <c r="AT2" s="7"/>
      <c r="AU2" s="195" t="s">
        <v>207</v>
      </c>
      <c r="AV2" s="194" t="s">
        <v>208</v>
      </c>
      <c r="AW2" s="6"/>
      <c r="AX2" s="6"/>
      <c r="AY2" s="7"/>
      <c r="AZ2" s="194" t="s">
        <v>209</v>
      </c>
      <c r="BA2" s="6"/>
      <c r="BB2" s="6"/>
      <c r="BC2" s="197"/>
      <c r="BD2" s="104"/>
      <c r="BE2" s="104"/>
      <c r="BF2" s="104"/>
      <c r="BG2" s="104"/>
      <c r="BH2" s="104"/>
      <c r="BI2" s="104"/>
      <c r="BJ2" s="104"/>
      <c r="BK2" s="104"/>
      <c r="BL2" s="104"/>
    </row>
    <row r="3" ht="12.75" customHeight="1">
      <c r="A3" s="10"/>
      <c r="B3" s="10"/>
      <c r="C3" s="10"/>
      <c r="D3" s="198">
        <v>1.0</v>
      </c>
      <c r="E3" s="198">
        <v>8.0</v>
      </c>
      <c r="F3" s="198">
        <v>15.0</v>
      </c>
      <c r="G3" s="198">
        <v>22.0</v>
      </c>
      <c r="H3" s="10"/>
      <c r="I3" s="198">
        <v>6.0</v>
      </c>
      <c r="J3" s="198">
        <v>13.0</v>
      </c>
      <c r="K3" s="198">
        <v>20.0</v>
      </c>
      <c r="L3" s="10"/>
      <c r="M3" s="198">
        <v>3.0</v>
      </c>
      <c r="N3" s="198">
        <v>10.0</v>
      </c>
      <c r="O3" s="198">
        <v>17.0</v>
      </c>
      <c r="P3" s="199">
        <v>24.0</v>
      </c>
      <c r="Q3" s="198">
        <v>1.0</v>
      </c>
      <c r="R3" s="198">
        <v>8.0</v>
      </c>
      <c r="S3" s="198">
        <v>15.0</v>
      </c>
      <c r="T3" s="198">
        <v>22.0</v>
      </c>
      <c r="U3" s="10"/>
      <c r="V3" s="198">
        <v>5.0</v>
      </c>
      <c r="W3" s="198">
        <v>12.0</v>
      </c>
      <c r="X3" s="198">
        <v>19.0</v>
      </c>
      <c r="Y3" s="199">
        <v>26.0</v>
      </c>
      <c r="Z3" s="198">
        <v>2.0</v>
      </c>
      <c r="AA3" s="198">
        <v>9.0</v>
      </c>
      <c r="AB3" s="198">
        <v>16.0</v>
      </c>
      <c r="AC3" s="199">
        <v>23.0</v>
      </c>
      <c r="AD3" s="198">
        <v>1.0</v>
      </c>
      <c r="AE3" s="198">
        <v>8.0</v>
      </c>
      <c r="AF3" s="198">
        <v>15.0</v>
      </c>
      <c r="AG3" s="198">
        <v>22.0</v>
      </c>
      <c r="AH3" s="10"/>
      <c r="AI3" s="198">
        <v>5.0</v>
      </c>
      <c r="AJ3" s="198">
        <v>12.0</v>
      </c>
      <c r="AK3" s="198">
        <v>19.0</v>
      </c>
      <c r="AL3" s="10"/>
      <c r="AM3" s="198">
        <v>3.0</v>
      </c>
      <c r="AN3" s="198">
        <v>10.0</v>
      </c>
      <c r="AO3" s="198">
        <v>17.0</v>
      </c>
      <c r="AP3" s="199">
        <v>24.0</v>
      </c>
      <c r="AQ3" s="10"/>
      <c r="AR3" s="198">
        <v>7.0</v>
      </c>
      <c r="AS3" s="198">
        <v>14.0</v>
      </c>
      <c r="AT3" s="198">
        <v>21.0</v>
      </c>
      <c r="AU3" s="10"/>
      <c r="AV3" s="198">
        <v>5.0</v>
      </c>
      <c r="AW3" s="198">
        <v>12.0</v>
      </c>
      <c r="AX3" s="198">
        <v>19.0</v>
      </c>
      <c r="AY3" s="199">
        <v>26.0</v>
      </c>
      <c r="AZ3" s="198">
        <v>2.0</v>
      </c>
      <c r="BA3" s="198">
        <v>9.0</v>
      </c>
      <c r="BB3" s="198">
        <v>16.0</v>
      </c>
      <c r="BC3" s="200">
        <v>23.0</v>
      </c>
      <c r="BD3" s="104"/>
      <c r="BE3" s="104"/>
      <c r="BF3" s="104"/>
      <c r="BG3" s="104"/>
      <c r="BH3" s="104"/>
      <c r="BI3" s="104"/>
      <c r="BJ3" s="104"/>
      <c r="BK3" s="104"/>
      <c r="BL3" s="104"/>
    </row>
    <row r="4" ht="12.75" customHeight="1">
      <c r="A4" s="10"/>
      <c r="B4" s="10"/>
      <c r="C4" s="10"/>
      <c r="D4" s="198">
        <v>6.0</v>
      </c>
      <c r="E4" s="198">
        <v>13.0</v>
      </c>
      <c r="F4" s="198">
        <v>20.0</v>
      </c>
      <c r="G4" s="198">
        <v>27.0</v>
      </c>
      <c r="H4" s="19"/>
      <c r="I4" s="198">
        <v>11.0</v>
      </c>
      <c r="J4" s="198">
        <v>18.0</v>
      </c>
      <c r="K4" s="198">
        <v>25.0</v>
      </c>
      <c r="L4" s="19"/>
      <c r="M4" s="198">
        <v>8.0</v>
      </c>
      <c r="N4" s="198">
        <v>15.0</v>
      </c>
      <c r="O4" s="198">
        <v>22.0</v>
      </c>
      <c r="P4" s="199">
        <v>29.0</v>
      </c>
      <c r="Q4" s="198">
        <v>6.0</v>
      </c>
      <c r="R4" s="198">
        <v>13.0</v>
      </c>
      <c r="S4" s="198">
        <v>20.0</v>
      </c>
      <c r="T4" s="198">
        <v>27.0</v>
      </c>
      <c r="U4" s="19"/>
      <c r="V4" s="198">
        <v>10.0</v>
      </c>
      <c r="W4" s="198">
        <v>17.0</v>
      </c>
      <c r="X4" s="198">
        <v>24.0</v>
      </c>
      <c r="Y4" s="199">
        <v>31.0</v>
      </c>
      <c r="Z4" s="198">
        <v>7.0</v>
      </c>
      <c r="AA4" s="198">
        <v>14.0</v>
      </c>
      <c r="AB4" s="198">
        <v>21.0</v>
      </c>
      <c r="AC4" s="199">
        <v>28.0</v>
      </c>
      <c r="AD4" s="198">
        <v>6.0</v>
      </c>
      <c r="AE4" s="198">
        <v>13.0</v>
      </c>
      <c r="AF4" s="198">
        <v>20.0</v>
      </c>
      <c r="AG4" s="198">
        <v>27.0</v>
      </c>
      <c r="AH4" s="19"/>
      <c r="AI4" s="198">
        <v>10.0</v>
      </c>
      <c r="AJ4" s="198">
        <v>17.0</v>
      </c>
      <c r="AK4" s="198">
        <v>24.0</v>
      </c>
      <c r="AL4" s="19"/>
      <c r="AM4" s="198">
        <v>8.0</v>
      </c>
      <c r="AN4" s="198">
        <v>15.0</v>
      </c>
      <c r="AO4" s="198">
        <v>22.0</v>
      </c>
      <c r="AP4" s="199">
        <v>29.0</v>
      </c>
      <c r="AQ4" s="19"/>
      <c r="AR4" s="198">
        <v>12.0</v>
      </c>
      <c r="AS4" s="198">
        <v>19.0</v>
      </c>
      <c r="AT4" s="198">
        <v>26.0</v>
      </c>
      <c r="AU4" s="19"/>
      <c r="AV4" s="198">
        <v>10.0</v>
      </c>
      <c r="AW4" s="198">
        <v>17.0</v>
      </c>
      <c r="AX4" s="198">
        <v>24.0</v>
      </c>
      <c r="AY4" s="199">
        <v>31.0</v>
      </c>
      <c r="AZ4" s="198">
        <v>7.0</v>
      </c>
      <c r="BA4" s="198">
        <v>14.0</v>
      </c>
      <c r="BB4" s="198">
        <v>21.0</v>
      </c>
      <c r="BC4" s="200">
        <v>28.0</v>
      </c>
      <c r="BD4" s="104"/>
      <c r="BE4" s="104"/>
      <c r="BF4" s="104"/>
      <c r="BG4" s="104"/>
      <c r="BH4" s="104"/>
      <c r="BI4" s="104"/>
      <c r="BJ4" s="201"/>
      <c r="BK4" s="104"/>
      <c r="BL4" s="104"/>
    </row>
    <row r="5" ht="12.75" customHeight="1">
      <c r="A5" s="10"/>
      <c r="B5" s="10"/>
      <c r="C5" s="10"/>
      <c r="D5" s="105">
        <v>1.0</v>
      </c>
      <c r="E5" s="105">
        <v>2.0</v>
      </c>
      <c r="F5" s="105">
        <v>3.0</v>
      </c>
      <c r="G5" s="105">
        <v>4.0</v>
      </c>
      <c r="H5" s="105">
        <v>5.0</v>
      </c>
      <c r="I5" s="105">
        <v>6.0</v>
      </c>
      <c r="J5" s="105">
        <v>7.0</v>
      </c>
      <c r="K5" s="105">
        <v>8.0</v>
      </c>
      <c r="L5" s="105">
        <v>9.0</v>
      </c>
      <c r="M5" s="105">
        <v>10.0</v>
      </c>
      <c r="N5" s="105">
        <v>11.0</v>
      </c>
      <c r="O5" s="105">
        <v>12.0</v>
      </c>
      <c r="P5" s="105">
        <v>13.0</v>
      </c>
      <c r="Q5" s="105">
        <v>14.0</v>
      </c>
      <c r="R5" s="105">
        <v>15.0</v>
      </c>
      <c r="S5" s="105">
        <v>16.0</v>
      </c>
      <c r="T5" s="105">
        <v>17.0</v>
      </c>
      <c r="U5" s="202"/>
      <c r="V5" s="203"/>
      <c r="W5" s="105">
        <v>1.0</v>
      </c>
      <c r="X5" s="105">
        <v>2.0</v>
      </c>
      <c r="Y5" s="105">
        <v>3.0</v>
      </c>
      <c r="Z5" s="105">
        <v>4.0</v>
      </c>
      <c r="AA5" s="105">
        <v>5.0</v>
      </c>
      <c r="AB5" s="105">
        <v>6.0</v>
      </c>
      <c r="AC5" s="105">
        <v>7.0</v>
      </c>
      <c r="AD5" s="105">
        <v>8.0</v>
      </c>
      <c r="AE5" s="105">
        <v>9.0</v>
      </c>
      <c r="AF5" s="105">
        <v>10.0</v>
      </c>
      <c r="AG5" s="105">
        <v>11.0</v>
      </c>
      <c r="AH5" s="105">
        <v>12.0</v>
      </c>
      <c r="AI5" s="105">
        <v>13.0</v>
      </c>
      <c r="AJ5" s="105">
        <v>14.0</v>
      </c>
      <c r="AK5" s="105">
        <v>15.0</v>
      </c>
      <c r="AL5" s="105">
        <v>16.0</v>
      </c>
      <c r="AM5" s="105">
        <v>17.0</v>
      </c>
      <c r="AN5" s="105">
        <v>18.0</v>
      </c>
      <c r="AO5" s="105">
        <v>19.0</v>
      </c>
      <c r="AP5" s="105">
        <v>20.0</v>
      </c>
      <c r="AQ5" s="105">
        <v>21.0</v>
      </c>
      <c r="AR5" s="105">
        <v>22.0</v>
      </c>
      <c r="AS5" s="105">
        <v>23.0</v>
      </c>
      <c r="AT5" s="105">
        <v>24.0</v>
      </c>
      <c r="AU5" s="204">
        <v>25.0</v>
      </c>
      <c r="AV5" s="105"/>
      <c r="AW5" s="105"/>
      <c r="AX5" s="105"/>
      <c r="AY5" s="204"/>
      <c r="AZ5" s="105"/>
      <c r="BA5" s="105"/>
      <c r="BB5" s="105"/>
      <c r="BC5" s="205"/>
      <c r="BD5" s="104"/>
      <c r="BE5" s="104"/>
      <c r="BF5" s="104"/>
      <c r="BG5" s="104"/>
      <c r="BH5" s="104"/>
      <c r="BI5" s="104"/>
      <c r="BJ5" s="201"/>
      <c r="BK5" s="104"/>
      <c r="BL5" s="104"/>
    </row>
    <row r="6" ht="12.75" customHeight="1">
      <c r="A6" s="19"/>
      <c r="B6" s="19"/>
      <c r="C6" s="19"/>
      <c r="D6" s="105">
        <v>1.0</v>
      </c>
      <c r="E6" s="105">
        <v>2.0</v>
      </c>
      <c r="F6" s="105">
        <v>3.0</v>
      </c>
      <c r="G6" s="105">
        <v>4.0</v>
      </c>
      <c r="H6" s="105">
        <v>5.0</v>
      </c>
      <c r="I6" s="105">
        <v>6.0</v>
      </c>
      <c r="J6" s="105">
        <v>7.0</v>
      </c>
      <c r="K6" s="105">
        <v>8.0</v>
      </c>
      <c r="L6" s="105">
        <v>9.0</v>
      </c>
      <c r="M6" s="105">
        <v>10.0</v>
      </c>
      <c r="N6" s="105">
        <v>11.0</v>
      </c>
      <c r="O6" s="105">
        <v>12.0</v>
      </c>
      <c r="P6" s="105">
        <v>13.0</v>
      </c>
      <c r="Q6" s="105">
        <v>14.0</v>
      </c>
      <c r="R6" s="105">
        <v>15.0</v>
      </c>
      <c r="S6" s="105">
        <v>16.0</v>
      </c>
      <c r="T6" s="105">
        <v>17.0</v>
      </c>
      <c r="U6" s="203">
        <v>18.0</v>
      </c>
      <c r="V6" s="203">
        <v>19.0</v>
      </c>
      <c r="W6" s="105">
        <v>20.0</v>
      </c>
      <c r="X6" s="105">
        <v>21.0</v>
      </c>
      <c r="Y6" s="105">
        <v>22.0</v>
      </c>
      <c r="Z6" s="105">
        <v>23.0</v>
      </c>
      <c r="AA6" s="105">
        <v>24.0</v>
      </c>
      <c r="AB6" s="105">
        <v>25.0</v>
      </c>
      <c r="AC6" s="105">
        <v>26.0</v>
      </c>
      <c r="AD6" s="105">
        <v>27.0</v>
      </c>
      <c r="AE6" s="105">
        <v>28.0</v>
      </c>
      <c r="AF6" s="105">
        <v>29.0</v>
      </c>
      <c r="AG6" s="105">
        <v>30.0</v>
      </c>
      <c r="AH6" s="105">
        <v>31.0</v>
      </c>
      <c r="AI6" s="105">
        <v>32.0</v>
      </c>
      <c r="AJ6" s="105">
        <v>33.0</v>
      </c>
      <c r="AK6" s="105">
        <v>34.0</v>
      </c>
      <c r="AL6" s="105">
        <v>35.0</v>
      </c>
      <c r="AM6" s="105">
        <v>36.0</v>
      </c>
      <c r="AN6" s="105">
        <v>37.0</v>
      </c>
      <c r="AO6" s="105">
        <v>38.0</v>
      </c>
      <c r="AP6" s="105">
        <v>39.0</v>
      </c>
      <c r="AQ6" s="105">
        <v>40.0</v>
      </c>
      <c r="AR6" s="105">
        <v>41.0</v>
      </c>
      <c r="AS6" s="105">
        <v>42.0</v>
      </c>
      <c r="AT6" s="105">
        <v>43.0</v>
      </c>
      <c r="AU6" s="105">
        <v>44.0</v>
      </c>
      <c r="AV6" s="105">
        <v>45.0</v>
      </c>
      <c r="AW6" s="105">
        <v>46.0</v>
      </c>
      <c r="AX6" s="105">
        <v>47.0</v>
      </c>
      <c r="AY6" s="105">
        <v>48.0</v>
      </c>
      <c r="AZ6" s="105">
        <v>49.0</v>
      </c>
      <c r="BA6" s="105">
        <v>50.0</v>
      </c>
      <c r="BB6" s="105">
        <v>51.0</v>
      </c>
      <c r="BC6" s="205">
        <v>52.0</v>
      </c>
      <c r="BD6" s="104"/>
      <c r="BE6" s="104"/>
      <c r="BF6" s="206"/>
      <c r="BG6" s="104"/>
      <c r="BH6" s="104"/>
      <c r="BI6" s="104"/>
      <c r="BJ6" s="104"/>
      <c r="BK6" s="104"/>
      <c r="BL6" s="104"/>
    </row>
    <row r="7" ht="30.0" customHeight="1">
      <c r="A7" s="207" t="s">
        <v>210</v>
      </c>
      <c r="B7" s="207" t="s">
        <v>211</v>
      </c>
      <c r="C7" s="208" t="s">
        <v>212</v>
      </c>
      <c r="D7" s="209">
        <f t="shared" ref="D7:AR7" si="1">D9+D11+D13+D15+D17+D19+D21+D23+D25+D27+D29+D31</f>
        <v>0</v>
      </c>
      <c r="E7" s="209">
        <f t="shared" si="1"/>
        <v>0</v>
      </c>
      <c r="F7" s="209">
        <f t="shared" si="1"/>
        <v>0</v>
      </c>
      <c r="G7" s="209">
        <f t="shared" si="1"/>
        <v>0</v>
      </c>
      <c r="H7" s="209">
        <f t="shared" si="1"/>
        <v>0</v>
      </c>
      <c r="I7" s="209">
        <f t="shared" si="1"/>
        <v>0</v>
      </c>
      <c r="J7" s="209">
        <f t="shared" si="1"/>
        <v>0</v>
      </c>
      <c r="K7" s="209">
        <f t="shared" si="1"/>
        <v>0</v>
      </c>
      <c r="L7" s="209">
        <f t="shared" si="1"/>
        <v>0</v>
      </c>
      <c r="M7" s="209">
        <f t="shared" si="1"/>
        <v>0</v>
      </c>
      <c r="N7" s="209">
        <f t="shared" si="1"/>
        <v>0</v>
      </c>
      <c r="O7" s="209">
        <f t="shared" si="1"/>
        <v>0</v>
      </c>
      <c r="P7" s="209">
        <f t="shared" si="1"/>
        <v>0</v>
      </c>
      <c r="Q7" s="209">
        <f t="shared" si="1"/>
        <v>0</v>
      </c>
      <c r="R7" s="282">
        <f t="shared" si="1"/>
        <v>0</v>
      </c>
      <c r="S7" s="282">
        <f t="shared" si="1"/>
        <v>0</v>
      </c>
      <c r="T7" s="211">
        <f t="shared" si="1"/>
        <v>0</v>
      </c>
      <c r="U7" s="210">
        <f t="shared" si="1"/>
        <v>0</v>
      </c>
      <c r="V7" s="210">
        <f t="shared" si="1"/>
        <v>0</v>
      </c>
      <c r="W7" s="209">
        <f t="shared" si="1"/>
        <v>0</v>
      </c>
      <c r="X7" s="209">
        <f t="shared" si="1"/>
        <v>0</v>
      </c>
      <c r="Y7" s="209">
        <f t="shared" si="1"/>
        <v>0</v>
      </c>
      <c r="Z7" s="209">
        <f t="shared" si="1"/>
        <v>0</v>
      </c>
      <c r="AA7" s="209">
        <f t="shared" si="1"/>
        <v>0</v>
      </c>
      <c r="AB7" s="209">
        <f t="shared" si="1"/>
        <v>0</v>
      </c>
      <c r="AC7" s="209">
        <f t="shared" si="1"/>
        <v>0</v>
      </c>
      <c r="AD7" s="209">
        <f t="shared" si="1"/>
        <v>0</v>
      </c>
      <c r="AE7" s="209">
        <f t="shared" si="1"/>
        <v>0</v>
      </c>
      <c r="AF7" s="209">
        <f t="shared" si="1"/>
        <v>0</v>
      </c>
      <c r="AG7" s="209">
        <f t="shared" si="1"/>
        <v>0</v>
      </c>
      <c r="AH7" s="209">
        <f t="shared" si="1"/>
        <v>0</v>
      </c>
      <c r="AI7" s="282">
        <f t="shared" si="1"/>
        <v>0</v>
      </c>
      <c r="AJ7" s="282">
        <f t="shared" si="1"/>
        <v>0</v>
      </c>
      <c r="AK7" s="282">
        <f t="shared" si="1"/>
        <v>0</v>
      </c>
      <c r="AL7" s="282">
        <f t="shared" si="1"/>
        <v>0</v>
      </c>
      <c r="AM7" s="282">
        <f t="shared" si="1"/>
        <v>0</v>
      </c>
      <c r="AN7" s="282">
        <f t="shared" si="1"/>
        <v>0</v>
      </c>
      <c r="AO7" s="283">
        <f t="shared" si="1"/>
        <v>0</v>
      </c>
      <c r="AP7" s="283">
        <f t="shared" si="1"/>
        <v>0</v>
      </c>
      <c r="AQ7" s="283">
        <f t="shared" si="1"/>
        <v>0</v>
      </c>
      <c r="AR7" s="283">
        <f t="shared" si="1"/>
        <v>0</v>
      </c>
      <c r="AS7" s="283">
        <f t="shared" ref="AS7:AT7" si="2">AS9+AS11+AS13+AS15+AS17+AS19+AS21+AS23+AS25+AS27</f>
        <v>0</v>
      </c>
      <c r="AT7" s="283">
        <f t="shared" si="2"/>
        <v>0</v>
      </c>
      <c r="AU7" s="211"/>
      <c r="AV7" s="210"/>
      <c r="AW7" s="210"/>
      <c r="AX7" s="210"/>
      <c r="AY7" s="210"/>
      <c r="AZ7" s="210"/>
      <c r="BA7" s="210"/>
      <c r="BB7" s="210"/>
      <c r="BC7" s="212"/>
      <c r="BD7" s="104"/>
      <c r="BE7" s="104"/>
      <c r="BF7" s="201"/>
      <c r="BG7" s="104"/>
      <c r="BH7" s="104"/>
      <c r="BI7" s="104"/>
      <c r="BJ7" s="213"/>
      <c r="BK7" s="104"/>
      <c r="BL7" s="104"/>
    </row>
    <row r="8" ht="12.75" customHeight="1">
      <c r="A8" s="105"/>
      <c r="B8" s="105"/>
      <c r="C8" s="214" t="s">
        <v>213</v>
      </c>
      <c r="D8" s="214">
        <f t="shared" ref="D8:AT8" si="3">D10+D12+D14+D16+D18+D20+D22+D24+D26+D32</f>
        <v>0</v>
      </c>
      <c r="E8" s="214">
        <f t="shared" si="3"/>
        <v>0</v>
      </c>
      <c r="F8" s="214">
        <f t="shared" si="3"/>
        <v>0</v>
      </c>
      <c r="G8" s="214">
        <f t="shared" si="3"/>
        <v>0</v>
      </c>
      <c r="H8" s="214">
        <f t="shared" si="3"/>
        <v>0</v>
      </c>
      <c r="I8" s="214">
        <f t="shared" si="3"/>
        <v>0</v>
      </c>
      <c r="J8" s="214">
        <f t="shared" si="3"/>
        <v>0</v>
      </c>
      <c r="K8" s="214">
        <f t="shared" si="3"/>
        <v>0</v>
      </c>
      <c r="L8" s="214">
        <f t="shared" si="3"/>
        <v>0</v>
      </c>
      <c r="M8" s="214">
        <f t="shared" si="3"/>
        <v>0</v>
      </c>
      <c r="N8" s="214">
        <f t="shared" si="3"/>
        <v>0</v>
      </c>
      <c r="O8" s="214">
        <f t="shared" si="3"/>
        <v>0</v>
      </c>
      <c r="P8" s="214">
        <f t="shared" si="3"/>
        <v>0</v>
      </c>
      <c r="Q8" s="214">
        <f t="shared" si="3"/>
        <v>0</v>
      </c>
      <c r="R8" s="282">
        <f t="shared" si="3"/>
        <v>0</v>
      </c>
      <c r="S8" s="282">
        <f t="shared" si="3"/>
        <v>0</v>
      </c>
      <c r="T8" s="211">
        <f t="shared" si="3"/>
        <v>0</v>
      </c>
      <c r="U8" s="210">
        <f t="shared" si="3"/>
        <v>0</v>
      </c>
      <c r="V8" s="210">
        <f t="shared" si="3"/>
        <v>0</v>
      </c>
      <c r="W8" s="214">
        <f t="shared" si="3"/>
        <v>0</v>
      </c>
      <c r="X8" s="214">
        <f t="shared" si="3"/>
        <v>0</v>
      </c>
      <c r="Y8" s="214">
        <f t="shared" si="3"/>
        <v>0</v>
      </c>
      <c r="Z8" s="214">
        <f t="shared" si="3"/>
        <v>0</v>
      </c>
      <c r="AA8" s="214">
        <f t="shared" si="3"/>
        <v>0</v>
      </c>
      <c r="AB8" s="214">
        <f t="shared" si="3"/>
        <v>0</v>
      </c>
      <c r="AC8" s="214">
        <f t="shared" si="3"/>
        <v>0</v>
      </c>
      <c r="AD8" s="214">
        <f t="shared" si="3"/>
        <v>0</v>
      </c>
      <c r="AE8" s="214">
        <f t="shared" si="3"/>
        <v>0</v>
      </c>
      <c r="AF8" s="214">
        <f t="shared" si="3"/>
        <v>0</v>
      </c>
      <c r="AG8" s="214">
        <f t="shared" si="3"/>
        <v>0</v>
      </c>
      <c r="AH8" s="214">
        <f t="shared" si="3"/>
        <v>0</v>
      </c>
      <c r="AI8" s="282">
        <f t="shared" si="3"/>
        <v>0</v>
      </c>
      <c r="AJ8" s="282">
        <f t="shared" si="3"/>
        <v>0</v>
      </c>
      <c r="AK8" s="282">
        <f t="shared" si="3"/>
        <v>0</v>
      </c>
      <c r="AL8" s="282">
        <f t="shared" si="3"/>
        <v>0</v>
      </c>
      <c r="AM8" s="282">
        <f t="shared" si="3"/>
        <v>0</v>
      </c>
      <c r="AN8" s="282">
        <f t="shared" si="3"/>
        <v>0</v>
      </c>
      <c r="AO8" s="283">
        <f t="shared" si="3"/>
        <v>0</v>
      </c>
      <c r="AP8" s="283">
        <f t="shared" si="3"/>
        <v>0</v>
      </c>
      <c r="AQ8" s="283">
        <f t="shared" si="3"/>
        <v>0</v>
      </c>
      <c r="AR8" s="283">
        <f t="shared" si="3"/>
        <v>0</v>
      </c>
      <c r="AS8" s="283">
        <f t="shared" si="3"/>
        <v>0</v>
      </c>
      <c r="AT8" s="283">
        <f t="shared" si="3"/>
        <v>0</v>
      </c>
      <c r="AU8" s="211"/>
      <c r="AV8" s="210"/>
      <c r="AW8" s="210"/>
      <c r="AX8" s="210"/>
      <c r="AY8" s="210"/>
      <c r="AZ8" s="210"/>
      <c r="BA8" s="210"/>
      <c r="BB8" s="210"/>
      <c r="BC8" s="212"/>
      <c r="BD8" s="104"/>
      <c r="BE8" s="104"/>
      <c r="BF8" s="104"/>
      <c r="BG8" s="104"/>
      <c r="BH8" s="215"/>
      <c r="BI8" s="216"/>
      <c r="BJ8" s="104"/>
      <c r="BK8" s="104"/>
      <c r="BL8" s="104"/>
    </row>
    <row r="9" ht="17.25" customHeight="1">
      <c r="A9" s="217" t="s">
        <v>214</v>
      </c>
      <c r="B9" s="217" t="str">
        <f>'[1]ТЕХНОЛОГИИЯ МАШИНОСТРОЕНИЯ'!B8</f>
        <v>#REF!</v>
      </c>
      <c r="C9" s="218" t="s">
        <v>212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64"/>
      <c r="S9" s="264"/>
      <c r="T9" s="220"/>
      <c r="U9" s="210"/>
      <c r="V9" s="210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64"/>
      <c r="AJ9" s="264"/>
      <c r="AK9" s="264"/>
      <c r="AL9" s="264"/>
      <c r="AM9" s="264"/>
      <c r="AN9" s="264"/>
      <c r="AO9" s="284"/>
      <c r="AP9" s="284"/>
      <c r="AQ9" s="284"/>
      <c r="AR9" s="284"/>
      <c r="AS9" s="284"/>
      <c r="AT9" s="284"/>
      <c r="AU9" s="220"/>
      <c r="AV9" s="221"/>
      <c r="AW9" s="221"/>
      <c r="AX9" s="221"/>
      <c r="AY9" s="221"/>
      <c r="AZ9" s="221"/>
      <c r="BA9" s="221"/>
      <c r="BB9" s="221"/>
      <c r="BC9" s="222"/>
      <c r="BD9" s="104"/>
      <c r="BE9" s="104"/>
      <c r="BF9" s="104"/>
      <c r="BG9" s="104"/>
      <c r="BH9" s="104"/>
      <c r="BI9" s="104"/>
      <c r="BJ9" s="223"/>
      <c r="BK9" s="104"/>
      <c r="BL9" s="104"/>
    </row>
    <row r="10" ht="12.75" customHeight="1">
      <c r="A10" s="105"/>
      <c r="B10" s="224"/>
      <c r="C10" s="225" t="s">
        <v>213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65"/>
      <c r="S10" s="265"/>
      <c r="T10" s="228"/>
      <c r="U10" s="227"/>
      <c r="V10" s="227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65"/>
      <c r="AJ10" s="265"/>
      <c r="AK10" s="265"/>
      <c r="AL10" s="265"/>
      <c r="AM10" s="265"/>
      <c r="AN10" s="265"/>
      <c r="AO10" s="285"/>
      <c r="AP10" s="285"/>
      <c r="AQ10" s="285"/>
      <c r="AR10" s="285"/>
      <c r="AS10" s="285"/>
      <c r="AT10" s="285"/>
      <c r="AU10" s="220"/>
      <c r="AV10" s="227"/>
      <c r="AW10" s="227"/>
      <c r="AX10" s="227"/>
      <c r="AY10" s="227"/>
      <c r="AZ10" s="227"/>
      <c r="BA10" s="227"/>
      <c r="BB10" s="227"/>
      <c r="BC10" s="229"/>
      <c r="BD10" s="104"/>
      <c r="BE10" s="104"/>
      <c r="BF10" s="104"/>
      <c r="BG10" s="104"/>
      <c r="BH10" s="230"/>
      <c r="BI10" s="230"/>
      <c r="BJ10" s="231"/>
      <c r="BK10" s="104"/>
      <c r="BL10" s="104"/>
    </row>
    <row r="11" ht="17.25" customHeight="1">
      <c r="A11" s="217" t="s">
        <v>215</v>
      </c>
      <c r="B11" s="217" t="str">
        <f>'[1]ТЕХНОЛОГИИЯ МАШИНОСТРОЕНИЯ'!B9</f>
        <v>#REF!</v>
      </c>
      <c r="C11" s="218" t="s">
        <v>212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64"/>
      <c r="S11" s="264"/>
      <c r="T11" s="220"/>
      <c r="U11" s="221"/>
      <c r="V11" s="221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64"/>
      <c r="AJ11" s="264"/>
      <c r="AK11" s="264"/>
      <c r="AL11" s="264"/>
      <c r="AM11" s="264"/>
      <c r="AN11" s="264"/>
      <c r="AO11" s="284"/>
      <c r="AP11" s="284"/>
      <c r="AQ11" s="284"/>
      <c r="AR11" s="284"/>
      <c r="AS11" s="284"/>
      <c r="AT11" s="284"/>
      <c r="AU11" s="220"/>
      <c r="AV11" s="221"/>
      <c r="AW11" s="221"/>
      <c r="AX11" s="221"/>
      <c r="AY11" s="221"/>
      <c r="AZ11" s="221"/>
      <c r="BA11" s="221"/>
      <c r="BB11" s="221"/>
      <c r="BC11" s="222"/>
      <c r="BD11" s="104"/>
      <c r="BE11" s="104"/>
      <c r="BF11" s="104"/>
      <c r="BG11" s="104"/>
      <c r="BH11" s="104"/>
      <c r="BI11" s="104"/>
      <c r="BJ11" s="223"/>
      <c r="BK11" s="104"/>
      <c r="BL11" s="104"/>
    </row>
    <row r="12" ht="12.75" customHeight="1">
      <c r="A12" s="105"/>
      <c r="B12" s="232"/>
      <c r="C12" s="225" t="s">
        <v>213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65"/>
      <c r="S12" s="265"/>
      <c r="T12" s="228"/>
      <c r="U12" s="227"/>
      <c r="V12" s="227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65"/>
      <c r="AJ12" s="265"/>
      <c r="AK12" s="265"/>
      <c r="AL12" s="265"/>
      <c r="AM12" s="265"/>
      <c r="AN12" s="265"/>
      <c r="AO12" s="285"/>
      <c r="AP12" s="285"/>
      <c r="AQ12" s="285"/>
      <c r="AR12" s="285"/>
      <c r="AS12" s="285"/>
      <c r="AT12" s="285"/>
      <c r="AU12" s="228"/>
      <c r="AV12" s="227"/>
      <c r="AW12" s="227"/>
      <c r="AX12" s="227"/>
      <c r="AY12" s="227"/>
      <c r="AZ12" s="227"/>
      <c r="BA12" s="227"/>
      <c r="BB12" s="227"/>
      <c r="BC12" s="229"/>
      <c r="BD12" s="104"/>
      <c r="BE12" s="104"/>
      <c r="BF12" s="104"/>
      <c r="BG12" s="104"/>
      <c r="BH12" s="230"/>
      <c r="BI12" s="104"/>
      <c r="BJ12" s="216"/>
      <c r="BK12" s="104"/>
      <c r="BL12" s="104"/>
    </row>
    <row r="13" ht="18.0" customHeight="1">
      <c r="A13" s="217" t="s">
        <v>216</v>
      </c>
      <c r="B13" s="217" t="str">
        <f>'[1]ТЕХНОЛОГИИЯ МАШИНОСТРОЕНИЯ'!B10</f>
        <v>#REF!</v>
      </c>
      <c r="C13" s="218" t="s">
        <v>212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64"/>
      <c r="S13" s="264"/>
      <c r="T13" s="220"/>
      <c r="U13" s="221"/>
      <c r="V13" s="221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64"/>
      <c r="AJ13" s="264"/>
      <c r="AK13" s="264"/>
      <c r="AL13" s="264"/>
      <c r="AM13" s="264"/>
      <c r="AN13" s="264"/>
      <c r="AO13" s="284"/>
      <c r="AP13" s="284"/>
      <c r="AQ13" s="284"/>
      <c r="AR13" s="284"/>
      <c r="AS13" s="284"/>
      <c r="AT13" s="284"/>
      <c r="AU13" s="220"/>
      <c r="AV13" s="221"/>
      <c r="AW13" s="221"/>
      <c r="AX13" s="221"/>
      <c r="AY13" s="221"/>
      <c r="AZ13" s="221"/>
      <c r="BA13" s="221"/>
      <c r="BB13" s="221"/>
      <c r="BC13" s="222"/>
      <c r="BD13" s="104"/>
      <c r="BE13" s="104"/>
      <c r="BF13" s="104"/>
      <c r="BG13" s="104"/>
      <c r="BH13" s="104"/>
      <c r="BI13" s="104"/>
      <c r="BJ13" s="223"/>
      <c r="BK13" s="104"/>
      <c r="BL13" s="104"/>
    </row>
    <row r="14" ht="12.75" customHeight="1">
      <c r="A14" s="105"/>
      <c r="B14" s="232"/>
      <c r="C14" s="225" t="s">
        <v>213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65"/>
      <c r="S14" s="265"/>
      <c r="T14" s="228"/>
      <c r="U14" s="227"/>
      <c r="V14" s="227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65"/>
      <c r="AJ14" s="265"/>
      <c r="AK14" s="265"/>
      <c r="AL14" s="265"/>
      <c r="AM14" s="265"/>
      <c r="AN14" s="265"/>
      <c r="AO14" s="285"/>
      <c r="AP14" s="285"/>
      <c r="AQ14" s="285"/>
      <c r="AR14" s="285"/>
      <c r="AS14" s="285"/>
      <c r="AT14" s="285"/>
      <c r="AU14" s="228"/>
      <c r="AV14" s="227"/>
      <c r="AW14" s="227"/>
      <c r="AX14" s="227"/>
      <c r="AY14" s="227"/>
      <c r="AZ14" s="227"/>
      <c r="BA14" s="227"/>
      <c r="BB14" s="227"/>
      <c r="BC14" s="229"/>
      <c r="BD14" s="104"/>
      <c r="BE14" s="104"/>
      <c r="BF14" s="104"/>
      <c r="BG14" s="104"/>
      <c r="BH14" s="230"/>
      <c r="BI14" s="104"/>
      <c r="BJ14" s="216"/>
      <c r="BK14" s="104"/>
      <c r="BL14" s="104"/>
    </row>
    <row r="15" ht="12.75" customHeight="1">
      <c r="A15" s="217" t="s">
        <v>217</v>
      </c>
      <c r="B15" s="217" t="str">
        <f>'[1]ТЕХНОЛОГИИЯ МАШИНОСТРОЕНИЯ'!B11</f>
        <v>#REF!</v>
      </c>
      <c r="C15" s="218" t="s">
        <v>212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64"/>
      <c r="S15" s="264"/>
      <c r="T15" s="220"/>
      <c r="U15" s="221"/>
      <c r="V15" s="221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64"/>
      <c r="AJ15" s="264"/>
      <c r="AK15" s="264"/>
      <c r="AL15" s="264"/>
      <c r="AM15" s="264"/>
      <c r="AN15" s="264"/>
      <c r="AO15" s="284"/>
      <c r="AP15" s="284"/>
      <c r="AQ15" s="284"/>
      <c r="AR15" s="284"/>
      <c r="AS15" s="284"/>
      <c r="AT15" s="284"/>
      <c r="AU15" s="220"/>
      <c r="AV15" s="221"/>
      <c r="AW15" s="221"/>
      <c r="AX15" s="221"/>
      <c r="AY15" s="221"/>
      <c r="AZ15" s="221"/>
      <c r="BA15" s="221"/>
      <c r="BB15" s="221"/>
      <c r="BC15" s="222"/>
      <c r="BD15" s="104"/>
      <c r="BE15" s="104"/>
      <c r="BF15" s="104"/>
      <c r="BG15" s="104"/>
      <c r="BH15" s="104"/>
      <c r="BI15" s="104"/>
      <c r="BJ15" s="223"/>
      <c r="BK15" s="104"/>
      <c r="BL15" s="104"/>
    </row>
    <row r="16" ht="12.75" customHeight="1">
      <c r="A16" s="105"/>
      <c r="B16" s="232"/>
      <c r="C16" s="225" t="s">
        <v>213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65"/>
      <c r="S16" s="265"/>
      <c r="T16" s="228"/>
      <c r="U16" s="227"/>
      <c r="V16" s="227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65"/>
      <c r="AJ16" s="265"/>
      <c r="AK16" s="265"/>
      <c r="AL16" s="265"/>
      <c r="AM16" s="265"/>
      <c r="AN16" s="265"/>
      <c r="AO16" s="285"/>
      <c r="AP16" s="285"/>
      <c r="AQ16" s="285"/>
      <c r="AR16" s="285"/>
      <c r="AS16" s="285"/>
      <c r="AT16" s="285"/>
      <c r="AU16" s="228"/>
      <c r="AV16" s="227"/>
      <c r="AW16" s="227"/>
      <c r="AX16" s="227"/>
      <c r="AY16" s="227"/>
      <c r="AZ16" s="227"/>
      <c r="BA16" s="227"/>
      <c r="BB16" s="227"/>
      <c r="BC16" s="229"/>
      <c r="BD16" s="104"/>
      <c r="BE16" s="104"/>
      <c r="BF16" s="104"/>
      <c r="BG16" s="104"/>
      <c r="BH16" s="230"/>
      <c r="BI16" s="104"/>
      <c r="BJ16" s="216"/>
      <c r="BK16" s="104"/>
      <c r="BL16" s="104"/>
    </row>
    <row r="17" ht="28.5" customHeight="1">
      <c r="A17" s="217" t="s">
        <v>218</v>
      </c>
      <c r="B17" s="51" t="s">
        <v>219</v>
      </c>
      <c r="C17" s="218" t="s">
        <v>212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64"/>
      <c r="S17" s="264"/>
      <c r="T17" s="220"/>
      <c r="U17" s="221"/>
      <c r="V17" s="221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64"/>
      <c r="AJ17" s="264"/>
      <c r="AK17" s="264"/>
      <c r="AL17" s="264"/>
      <c r="AM17" s="264"/>
      <c r="AN17" s="264"/>
      <c r="AO17" s="284"/>
      <c r="AP17" s="284"/>
      <c r="AQ17" s="284"/>
      <c r="AR17" s="284"/>
      <c r="AS17" s="284"/>
      <c r="AT17" s="284"/>
      <c r="AU17" s="220"/>
      <c r="AV17" s="221"/>
      <c r="AW17" s="221"/>
      <c r="AX17" s="221"/>
      <c r="AY17" s="221"/>
      <c r="AZ17" s="221"/>
      <c r="BA17" s="221"/>
      <c r="BB17" s="221"/>
      <c r="BC17" s="222"/>
      <c r="BD17" s="104"/>
      <c r="BE17" s="104"/>
      <c r="BF17" s="104"/>
      <c r="BG17" s="104"/>
      <c r="BH17" s="104"/>
      <c r="BI17" s="104"/>
      <c r="BJ17" s="223"/>
      <c r="BK17" s="104"/>
      <c r="BL17" s="104"/>
    </row>
    <row r="18" ht="12.75" customHeight="1">
      <c r="A18" s="105"/>
      <c r="B18" s="232"/>
      <c r="C18" s="225" t="s">
        <v>213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65"/>
      <c r="S18" s="265"/>
      <c r="T18" s="228"/>
      <c r="U18" s="227"/>
      <c r="V18" s="227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65"/>
      <c r="AJ18" s="265"/>
      <c r="AK18" s="265"/>
      <c r="AL18" s="265"/>
      <c r="AM18" s="265"/>
      <c r="AN18" s="265"/>
      <c r="AO18" s="285"/>
      <c r="AP18" s="285"/>
      <c r="AQ18" s="285"/>
      <c r="AR18" s="285"/>
      <c r="AS18" s="285"/>
      <c r="AT18" s="285"/>
      <c r="AU18" s="228"/>
      <c r="AV18" s="227"/>
      <c r="AW18" s="227"/>
      <c r="AX18" s="227"/>
      <c r="AY18" s="227"/>
      <c r="AZ18" s="227"/>
      <c r="BA18" s="227"/>
      <c r="BB18" s="227"/>
      <c r="BC18" s="229"/>
      <c r="BD18" s="104"/>
      <c r="BE18" s="104"/>
      <c r="BF18" s="104"/>
      <c r="BG18" s="104"/>
      <c r="BH18" s="230"/>
      <c r="BI18" s="104"/>
      <c r="BJ18" s="216"/>
      <c r="BK18" s="104"/>
      <c r="BL18" s="104"/>
    </row>
    <row r="19" ht="12.75" customHeight="1">
      <c r="A19" s="217" t="s">
        <v>220</v>
      </c>
      <c r="B19" s="217" t="str">
        <f>'[1]ТЕХНОЛОГИИЯ МАШИНОСТРОЕНИЯ'!B13</f>
        <v>#REF!</v>
      </c>
      <c r="C19" s="218" t="s">
        <v>212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64"/>
      <c r="S19" s="264"/>
      <c r="T19" s="220"/>
      <c r="U19" s="227"/>
      <c r="V19" s="227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64"/>
      <c r="AJ19" s="264"/>
      <c r="AK19" s="264"/>
      <c r="AL19" s="264"/>
      <c r="AM19" s="264"/>
      <c r="AN19" s="264"/>
      <c r="AO19" s="284"/>
      <c r="AP19" s="284"/>
      <c r="AQ19" s="284"/>
      <c r="AR19" s="284"/>
      <c r="AS19" s="284"/>
      <c r="AT19" s="284"/>
      <c r="AU19" s="228"/>
      <c r="AV19" s="227"/>
      <c r="AW19" s="227"/>
      <c r="AX19" s="227"/>
      <c r="AY19" s="227"/>
      <c r="AZ19" s="227"/>
      <c r="BA19" s="227"/>
      <c r="BB19" s="227"/>
      <c r="BC19" s="229"/>
      <c r="BD19" s="104"/>
      <c r="BE19" s="104"/>
      <c r="BF19" s="104"/>
      <c r="BG19" s="104"/>
      <c r="BH19" s="104"/>
      <c r="BI19" s="104"/>
      <c r="BJ19" s="223"/>
      <c r="BK19" s="104"/>
      <c r="BL19" s="104"/>
    </row>
    <row r="20" ht="12.75" customHeight="1">
      <c r="A20" s="105"/>
      <c r="B20" s="232"/>
      <c r="C20" s="225" t="s">
        <v>213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65"/>
      <c r="S20" s="265"/>
      <c r="T20" s="228"/>
      <c r="U20" s="227"/>
      <c r="V20" s="227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65"/>
      <c r="AJ20" s="265"/>
      <c r="AK20" s="265"/>
      <c r="AL20" s="265"/>
      <c r="AM20" s="265"/>
      <c r="AN20" s="265"/>
      <c r="AO20" s="285"/>
      <c r="AP20" s="285"/>
      <c r="AQ20" s="285"/>
      <c r="AR20" s="285"/>
      <c r="AS20" s="285"/>
      <c r="AT20" s="285"/>
      <c r="AU20" s="228"/>
      <c r="AV20" s="227"/>
      <c r="AW20" s="227"/>
      <c r="AX20" s="227"/>
      <c r="AY20" s="227"/>
      <c r="AZ20" s="227"/>
      <c r="BA20" s="227"/>
      <c r="BB20" s="227"/>
      <c r="BC20" s="229"/>
      <c r="BD20" s="104"/>
      <c r="BE20" s="104"/>
      <c r="BF20" s="104"/>
      <c r="BG20" s="104"/>
      <c r="BH20" s="230"/>
      <c r="BI20" s="104"/>
      <c r="BJ20" s="216"/>
      <c r="BK20" s="104"/>
      <c r="BL20" s="104"/>
    </row>
    <row r="21" ht="12.75" customHeight="1">
      <c r="A21" s="217" t="s">
        <v>221</v>
      </c>
      <c r="B21" s="217" t="str">
        <f>'[1]ТЕХНОЛОГИИЯ МАШИНОСТРОЕНИЯ'!B14</f>
        <v>#REF!</v>
      </c>
      <c r="C21" s="218" t="s">
        <v>212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64"/>
      <c r="S21" s="264"/>
      <c r="T21" s="220"/>
      <c r="U21" s="227"/>
      <c r="V21" s="227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64"/>
      <c r="AJ21" s="264"/>
      <c r="AK21" s="264"/>
      <c r="AL21" s="264"/>
      <c r="AM21" s="264"/>
      <c r="AN21" s="264"/>
      <c r="AO21" s="284"/>
      <c r="AP21" s="284"/>
      <c r="AQ21" s="284"/>
      <c r="AR21" s="284"/>
      <c r="AS21" s="284"/>
      <c r="AT21" s="284"/>
      <c r="AU21" s="228"/>
      <c r="AV21" s="227"/>
      <c r="AW21" s="227"/>
      <c r="AX21" s="227"/>
      <c r="AY21" s="227"/>
      <c r="AZ21" s="227"/>
      <c r="BA21" s="227"/>
      <c r="BB21" s="227"/>
      <c r="BC21" s="229"/>
      <c r="BD21" s="104"/>
      <c r="BE21" s="104"/>
      <c r="BF21" s="104"/>
      <c r="BG21" s="104"/>
      <c r="BH21" s="104"/>
      <c r="BI21" s="104"/>
      <c r="BJ21" s="223"/>
      <c r="BK21" s="104"/>
      <c r="BL21" s="104"/>
    </row>
    <row r="22" ht="12.75" customHeight="1">
      <c r="A22" s="105"/>
      <c r="B22" s="232"/>
      <c r="C22" s="225" t="s">
        <v>213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65"/>
      <c r="S22" s="265"/>
      <c r="T22" s="228"/>
      <c r="U22" s="227"/>
      <c r="V22" s="227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65"/>
      <c r="AJ22" s="265"/>
      <c r="AK22" s="265"/>
      <c r="AL22" s="265"/>
      <c r="AM22" s="265"/>
      <c r="AN22" s="265"/>
      <c r="AO22" s="285"/>
      <c r="AP22" s="285"/>
      <c r="AQ22" s="285"/>
      <c r="AR22" s="285"/>
      <c r="AS22" s="285"/>
      <c r="AT22" s="285"/>
      <c r="AU22" s="228"/>
      <c r="AV22" s="227"/>
      <c r="AW22" s="227"/>
      <c r="AX22" s="227"/>
      <c r="AY22" s="227"/>
      <c r="AZ22" s="227"/>
      <c r="BA22" s="227"/>
      <c r="BB22" s="227"/>
      <c r="BC22" s="229"/>
      <c r="BD22" s="104"/>
      <c r="BE22" s="104"/>
      <c r="BF22" s="104"/>
      <c r="BG22" s="104"/>
      <c r="BH22" s="230"/>
      <c r="BI22" s="230"/>
      <c r="BJ22" s="216"/>
      <c r="BK22" s="104"/>
      <c r="BL22" s="104"/>
    </row>
    <row r="23" ht="24.0" customHeight="1">
      <c r="A23" s="217" t="s">
        <v>222</v>
      </c>
      <c r="B23" s="217" t="str">
        <f>'[1]ТЕХНОЛОГИИЯ МАШИНОСТРОЕНИЯ'!B15</f>
        <v>#REF!</v>
      </c>
      <c r="C23" s="218" t="s">
        <v>212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64"/>
      <c r="S23" s="264"/>
      <c r="T23" s="220"/>
      <c r="U23" s="221"/>
      <c r="V23" s="221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64"/>
      <c r="AJ23" s="264"/>
      <c r="AK23" s="264"/>
      <c r="AL23" s="264"/>
      <c r="AM23" s="264"/>
      <c r="AN23" s="264"/>
      <c r="AO23" s="284"/>
      <c r="AP23" s="284"/>
      <c r="AQ23" s="284"/>
      <c r="AR23" s="284"/>
      <c r="AS23" s="284"/>
      <c r="AT23" s="284"/>
      <c r="AU23" s="228"/>
      <c r="AV23" s="227"/>
      <c r="AW23" s="227"/>
      <c r="AX23" s="227"/>
      <c r="AY23" s="227"/>
      <c r="AZ23" s="227"/>
      <c r="BA23" s="227"/>
      <c r="BB23" s="227"/>
      <c r="BC23" s="229"/>
      <c r="BD23" s="104"/>
      <c r="BE23" s="104"/>
      <c r="BF23" s="104"/>
      <c r="BG23" s="104"/>
      <c r="BH23" s="104"/>
      <c r="BI23" s="104"/>
      <c r="BJ23" s="223"/>
      <c r="BK23" s="104"/>
      <c r="BL23" s="104"/>
    </row>
    <row r="24" ht="12.75" customHeight="1">
      <c r="A24" s="105"/>
      <c r="B24" s="232"/>
      <c r="C24" s="225" t="s">
        <v>213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65"/>
      <c r="S24" s="265"/>
      <c r="T24" s="228"/>
      <c r="U24" s="227"/>
      <c r="V24" s="227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65"/>
      <c r="AJ24" s="265"/>
      <c r="AK24" s="265"/>
      <c r="AL24" s="265"/>
      <c r="AM24" s="265"/>
      <c r="AN24" s="265"/>
      <c r="AO24" s="285"/>
      <c r="AP24" s="285"/>
      <c r="AQ24" s="285"/>
      <c r="AR24" s="285"/>
      <c r="AS24" s="284"/>
      <c r="AT24" s="285"/>
      <c r="AU24" s="228"/>
      <c r="AV24" s="227"/>
      <c r="AW24" s="227"/>
      <c r="AX24" s="227"/>
      <c r="AY24" s="227"/>
      <c r="AZ24" s="227"/>
      <c r="BA24" s="227"/>
      <c r="BB24" s="227"/>
      <c r="BC24" s="229"/>
      <c r="BD24" s="104"/>
      <c r="BE24" s="104"/>
      <c r="BF24" s="104"/>
      <c r="BG24" s="104"/>
      <c r="BH24" s="230"/>
      <c r="BI24" s="230"/>
      <c r="BJ24" s="216"/>
      <c r="BK24" s="104"/>
      <c r="BL24" s="104"/>
    </row>
    <row r="25" ht="12.75" customHeight="1">
      <c r="A25" s="217" t="s">
        <v>223</v>
      </c>
      <c r="B25" s="217" t="str">
        <f>'[1]ТЕХНОЛОГИИЯ МАШИНОСТРОЕНИЯ'!B16</f>
        <v>#REF!</v>
      </c>
      <c r="C25" s="218" t="s">
        <v>212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64"/>
      <c r="S25" s="264"/>
      <c r="T25" s="220"/>
      <c r="U25" s="227"/>
      <c r="V25" s="227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64"/>
      <c r="AJ25" s="264"/>
      <c r="AK25" s="264"/>
      <c r="AL25" s="264"/>
      <c r="AM25" s="264"/>
      <c r="AN25" s="264"/>
      <c r="AO25" s="284"/>
      <c r="AP25" s="284"/>
      <c r="AQ25" s="284"/>
      <c r="AR25" s="284"/>
      <c r="AS25" s="284"/>
      <c r="AT25" s="285"/>
      <c r="AU25" s="228"/>
      <c r="AV25" s="227"/>
      <c r="AW25" s="227"/>
      <c r="AX25" s="227"/>
      <c r="AY25" s="227"/>
      <c r="AZ25" s="227"/>
      <c r="BA25" s="227"/>
      <c r="BB25" s="227"/>
      <c r="BC25" s="229"/>
      <c r="BD25" s="104"/>
      <c r="BE25" s="104"/>
      <c r="BF25" s="104"/>
      <c r="BG25" s="104"/>
      <c r="BH25" s="104"/>
      <c r="BI25" s="104"/>
      <c r="BJ25" s="223"/>
      <c r="BK25" s="104"/>
      <c r="BL25" s="104"/>
    </row>
    <row r="26" ht="12.75" customHeight="1">
      <c r="A26" s="105"/>
      <c r="B26" s="232"/>
      <c r="C26" s="225" t="s">
        <v>213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65"/>
      <c r="S26" s="265"/>
      <c r="T26" s="228"/>
      <c r="U26" s="227"/>
      <c r="V26" s="227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65"/>
      <c r="AJ26" s="265"/>
      <c r="AK26" s="265"/>
      <c r="AL26" s="265"/>
      <c r="AM26" s="265"/>
      <c r="AN26" s="265"/>
      <c r="AO26" s="285"/>
      <c r="AP26" s="285"/>
      <c r="AQ26" s="285"/>
      <c r="AR26" s="285"/>
      <c r="AS26" s="284"/>
      <c r="AT26" s="285"/>
      <c r="AU26" s="228"/>
      <c r="AV26" s="227"/>
      <c r="AW26" s="227"/>
      <c r="AX26" s="227"/>
      <c r="AY26" s="227"/>
      <c r="AZ26" s="227"/>
      <c r="BA26" s="227"/>
      <c r="BB26" s="227"/>
      <c r="BC26" s="229"/>
      <c r="BD26" s="104"/>
      <c r="BE26" s="104"/>
      <c r="BF26" s="104"/>
      <c r="BG26" s="104"/>
      <c r="BH26" s="230"/>
      <c r="BI26" s="104"/>
      <c r="BJ26" s="223"/>
      <c r="BK26" s="104"/>
      <c r="BL26" s="104"/>
    </row>
    <row r="27" ht="12.75" customHeight="1">
      <c r="A27" s="105" t="s">
        <v>224</v>
      </c>
      <c r="B27" s="217" t="s">
        <v>225</v>
      </c>
      <c r="C27" s="218" t="s">
        <v>212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64"/>
      <c r="S27" s="264"/>
      <c r="T27" s="220"/>
      <c r="U27" s="227"/>
      <c r="V27" s="227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64"/>
      <c r="AJ27" s="264"/>
      <c r="AK27" s="264"/>
      <c r="AL27" s="264"/>
      <c r="AM27" s="264"/>
      <c r="AN27" s="264"/>
      <c r="AO27" s="284"/>
      <c r="AP27" s="284"/>
      <c r="AQ27" s="284"/>
      <c r="AR27" s="284"/>
      <c r="AS27" s="284"/>
      <c r="AT27" s="285"/>
      <c r="AU27" s="228"/>
      <c r="AV27" s="227"/>
      <c r="AW27" s="227"/>
      <c r="AX27" s="227"/>
      <c r="AY27" s="227"/>
      <c r="AZ27" s="227"/>
      <c r="BA27" s="227"/>
      <c r="BB27" s="227"/>
      <c r="BC27" s="229"/>
      <c r="BD27" s="104"/>
      <c r="BE27" s="104"/>
      <c r="BF27" s="104"/>
      <c r="BG27" s="104"/>
      <c r="BH27" s="230"/>
      <c r="BI27" s="104"/>
      <c r="BJ27" s="223"/>
      <c r="BK27" s="104"/>
      <c r="BL27" s="104"/>
    </row>
    <row r="28" ht="12.75" customHeight="1">
      <c r="A28" s="105"/>
      <c r="B28" s="217"/>
      <c r="C28" s="225" t="s">
        <v>213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64"/>
      <c r="S28" s="264"/>
      <c r="T28" s="220"/>
      <c r="U28" s="227"/>
      <c r="V28" s="227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64"/>
      <c r="AJ28" s="264"/>
      <c r="AK28" s="264"/>
      <c r="AL28" s="264"/>
      <c r="AM28" s="264"/>
      <c r="AN28" s="264"/>
      <c r="AO28" s="284"/>
      <c r="AP28" s="284"/>
      <c r="AQ28" s="284"/>
      <c r="AR28" s="284"/>
      <c r="AS28" s="284"/>
      <c r="AT28" s="285"/>
      <c r="AU28" s="228"/>
      <c r="AV28" s="227"/>
      <c r="AW28" s="227"/>
      <c r="AX28" s="227"/>
      <c r="AY28" s="227"/>
      <c r="AZ28" s="227"/>
      <c r="BA28" s="227"/>
      <c r="BB28" s="227"/>
      <c r="BC28" s="229"/>
      <c r="BD28" s="104"/>
      <c r="BE28" s="104"/>
      <c r="BF28" s="104"/>
      <c r="BG28" s="104"/>
      <c r="BH28" s="230"/>
      <c r="BI28" s="104"/>
      <c r="BJ28" s="223"/>
      <c r="BK28" s="104"/>
      <c r="BL28" s="104"/>
    </row>
    <row r="29" ht="12.75" customHeight="1">
      <c r="A29" s="105" t="s">
        <v>226</v>
      </c>
      <c r="B29" s="217" t="s">
        <v>227</v>
      </c>
      <c r="C29" s="218" t="s">
        <v>212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64"/>
      <c r="S29" s="264"/>
      <c r="T29" s="220"/>
      <c r="U29" s="227"/>
      <c r="V29" s="227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64"/>
      <c r="AJ29" s="264"/>
      <c r="AK29" s="264"/>
      <c r="AL29" s="264"/>
      <c r="AM29" s="264"/>
      <c r="AN29" s="264"/>
      <c r="AO29" s="284"/>
      <c r="AP29" s="284"/>
      <c r="AQ29" s="284"/>
      <c r="AR29" s="284"/>
      <c r="AS29" s="284"/>
      <c r="AT29" s="285"/>
      <c r="AU29" s="228"/>
      <c r="AV29" s="227"/>
      <c r="AW29" s="227"/>
      <c r="AX29" s="227"/>
      <c r="AY29" s="227"/>
      <c r="AZ29" s="227"/>
      <c r="BA29" s="227"/>
      <c r="BB29" s="227"/>
      <c r="BC29" s="229"/>
      <c r="BD29" s="104"/>
      <c r="BE29" s="104"/>
      <c r="BF29" s="104"/>
      <c r="BG29" s="104"/>
      <c r="BH29" s="230"/>
      <c r="BI29" s="104"/>
      <c r="BJ29" s="223"/>
      <c r="BK29" s="104"/>
      <c r="BL29" s="104"/>
    </row>
    <row r="30" ht="12.75" customHeight="1">
      <c r="A30" s="105"/>
      <c r="B30" s="217"/>
      <c r="C30" s="225" t="s">
        <v>213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64"/>
      <c r="S30" s="264"/>
      <c r="T30" s="220"/>
      <c r="U30" s="227"/>
      <c r="V30" s="227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64"/>
      <c r="AJ30" s="264"/>
      <c r="AK30" s="264"/>
      <c r="AL30" s="264"/>
      <c r="AM30" s="264"/>
      <c r="AN30" s="264"/>
      <c r="AO30" s="284"/>
      <c r="AP30" s="284"/>
      <c r="AQ30" s="284"/>
      <c r="AR30" s="284"/>
      <c r="AS30" s="284"/>
      <c r="AT30" s="285"/>
      <c r="AU30" s="228"/>
      <c r="AV30" s="227"/>
      <c r="AW30" s="227"/>
      <c r="AX30" s="227"/>
      <c r="AY30" s="227"/>
      <c r="AZ30" s="227"/>
      <c r="BA30" s="227"/>
      <c r="BB30" s="227"/>
      <c r="BC30" s="229"/>
      <c r="BD30" s="104"/>
      <c r="BE30" s="104"/>
      <c r="BF30" s="104"/>
      <c r="BG30" s="104"/>
      <c r="BH30" s="230"/>
      <c r="BI30" s="104"/>
      <c r="BJ30" s="223"/>
      <c r="BK30" s="104"/>
      <c r="BL30" s="104"/>
    </row>
    <row r="31" ht="12.75" customHeight="1">
      <c r="A31" s="105" t="s">
        <v>228</v>
      </c>
      <c r="B31" s="217" t="s">
        <v>229</v>
      </c>
      <c r="C31" s="218" t="s">
        <v>212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64"/>
      <c r="S31" s="264"/>
      <c r="T31" s="220"/>
      <c r="U31" s="227"/>
      <c r="V31" s="227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64"/>
      <c r="AJ31" s="264"/>
      <c r="AK31" s="264"/>
      <c r="AL31" s="264"/>
      <c r="AM31" s="264"/>
      <c r="AN31" s="264"/>
      <c r="AO31" s="284"/>
      <c r="AP31" s="284"/>
      <c r="AQ31" s="284"/>
      <c r="AR31" s="284"/>
      <c r="AS31" s="284"/>
      <c r="AT31" s="285"/>
      <c r="AU31" s="228"/>
      <c r="AV31" s="227"/>
      <c r="AW31" s="227"/>
      <c r="AX31" s="227"/>
      <c r="AY31" s="227"/>
      <c r="AZ31" s="227"/>
      <c r="BA31" s="227"/>
      <c r="BB31" s="227"/>
      <c r="BC31" s="229"/>
      <c r="BD31" s="104"/>
      <c r="BE31" s="104"/>
      <c r="BF31" s="104"/>
      <c r="BG31" s="104"/>
      <c r="BH31" s="230"/>
      <c r="BI31" s="104"/>
      <c r="BJ31" s="223"/>
      <c r="BK31" s="104"/>
      <c r="BL31" s="104"/>
    </row>
    <row r="32" ht="12.75" customHeight="1">
      <c r="A32" s="105"/>
      <c r="B32" s="232"/>
      <c r="C32" s="225" t="s">
        <v>213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65"/>
      <c r="S32" s="265"/>
      <c r="T32" s="228"/>
      <c r="U32" s="227"/>
      <c r="V32" s="227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65"/>
      <c r="AJ32" s="265"/>
      <c r="AK32" s="265"/>
      <c r="AL32" s="265"/>
      <c r="AM32" s="265"/>
      <c r="AN32" s="265"/>
      <c r="AO32" s="285"/>
      <c r="AP32" s="285"/>
      <c r="AQ32" s="285"/>
      <c r="AR32" s="285"/>
      <c r="AS32" s="284"/>
      <c r="AT32" s="285"/>
      <c r="AU32" s="228"/>
      <c r="AV32" s="227"/>
      <c r="AW32" s="227"/>
      <c r="AX32" s="227"/>
      <c r="AY32" s="227"/>
      <c r="AZ32" s="227"/>
      <c r="BA32" s="227"/>
      <c r="BB32" s="227"/>
      <c r="BC32" s="229"/>
      <c r="BD32" s="104"/>
      <c r="BE32" s="104"/>
      <c r="BF32" s="104"/>
      <c r="BG32" s="104"/>
      <c r="BH32" s="230"/>
      <c r="BI32" s="104"/>
      <c r="BJ32" s="216"/>
      <c r="BK32" s="104"/>
      <c r="BL32" s="104"/>
    </row>
    <row r="33" ht="12.75" customHeight="1">
      <c r="A33" s="234" t="str">
        <f t="shared" ref="A33:B33" si="4">'[1]ТЕХНОЛОГИИЯ МАШИНОСТРОЕНИЯ'!A17</f>
        <v>#REF!</v>
      </c>
      <c r="B33" s="234" t="str">
        <f t="shared" si="4"/>
        <v>#REF!</v>
      </c>
      <c r="C33" s="235" t="s">
        <v>212</v>
      </c>
      <c r="D33" s="236">
        <f t="shared" ref="D33:T33" si="5">D35+D37+D39+D41</f>
        <v>0</v>
      </c>
      <c r="E33" s="236">
        <f t="shared" si="5"/>
        <v>0</v>
      </c>
      <c r="F33" s="236">
        <f t="shared" si="5"/>
        <v>0</v>
      </c>
      <c r="G33" s="236">
        <f t="shared" si="5"/>
        <v>0</v>
      </c>
      <c r="H33" s="236">
        <f t="shared" si="5"/>
        <v>0</v>
      </c>
      <c r="I33" s="236">
        <f t="shared" si="5"/>
        <v>0</v>
      </c>
      <c r="J33" s="236">
        <f t="shared" si="5"/>
        <v>0</v>
      </c>
      <c r="K33" s="236">
        <f t="shared" si="5"/>
        <v>0</v>
      </c>
      <c r="L33" s="236">
        <f t="shared" si="5"/>
        <v>0</v>
      </c>
      <c r="M33" s="236">
        <f t="shared" si="5"/>
        <v>0</v>
      </c>
      <c r="N33" s="236">
        <f t="shared" si="5"/>
        <v>0</v>
      </c>
      <c r="O33" s="236">
        <f t="shared" si="5"/>
        <v>0</v>
      </c>
      <c r="P33" s="236">
        <f t="shared" si="5"/>
        <v>0</v>
      </c>
      <c r="Q33" s="236">
        <f t="shared" si="5"/>
        <v>0</v>
      </c>
      <c r="R33" s="265">
        <f t="shared" si="5"/>
        <v>0</v>
      </c>
      <c r="S33" s="265">
        <f t="shared" si="5"/>
        <v>0</v>
      </c>
      <c r="T33" s="228">
        <f t="shared" si="5"/>
        <v>0</v>
      </c>
      <c r="U33" s="227"/>
      <c r="V33" s="227"/>
      <c r="W33" s="236">
        <f t="shared" ref="W33:AT33" si="6">W35+W37+W39+W41</f>
        <v>0</v>
      </c>
      <c r="X33" s="236">
        <f t="shared" si="6"/>
        <v>0</v>
      </c>
      <c r="Y33" s="236">
        <f t="shared" si="6"/>
        <v>0</v>
      </c>
      <c r="Z33" s="236">
        <f t="shared" si="6"/>
        <v>0</v>
      </c>
      <c r="AA33" s="236">
        <f t="shared" si="6"/>
        <v>0</v>
      </c>
      <c r="AB33" s="236">
        <f t="shared" si="6"/>
        <v>0</v>
      </c>
      <c r="AC33" s="236">
        <f t="shared" si="6"/>
        <v>0</v>
      </c>
      <c r="AD33" s="236">
        <f t="shared" si="6"/>
        <v>0</v>
      </c>
      <c r="AE33" s="236">
        <f t="shared" si="6"/>
        <v>0</v>
      </c>
      <c r="AF33" s="236">
        <f t="shared" si="6"/>
        <v>0</v>
      </c>
      <c r="AG33" s="236">
        <f t="shared" si="6"/>
        <v>0</v>
      </c>
      <c r="AH33" s="236">
        <f t="shared" si="6"/>
        <v>0</v>
      </c>
      <c r="AI33" s="265">
        <f t="shared" si="6"/>
        <v>0</v>
      </c>
      <c r="AJ33" s="265">
        <f t="shared" si="6"/>
        <v>0</v>
      </c>
      <c r="AK33" s="265">
        <f t="shared" si="6"/>
        <v>0</v>
      </c>
      <c r="AL33" s="265">
        <f t="shared" si="6"/>
        <v>0</v>
      </c>
      <c r="AM33" s="265">
        <f t="shared" si="6"/>
        <v>0</v>
      </c>
      <c r="AN33" s="265">
        <f t="shared" si="6"/>
        <v>0</v>
      </c>
      <c r="AO33" s="285">
        <f t="shared" si="6"/>
        <v>0</v>
      </c>
      <c r="AP33" s="285">
        <f t="shared" si="6"/>
        <v>0</v>
      </c>
      <c r="AQ33" s="285">
        <f t="shared" si="6"/>
        <v>0</v>
      </c>
      <c r="AR33" s="285">
        <f t="shared" si="6"/>
        <v>0</v>
      </c>
      <c r="AS33" s="285">
        <f t="shared" si="6"/>
        <v>0</v>
      </c>
      <c r="AT33" s="285">
        <f t="shared" si="6"/>
        <v>0</v>
      </c>
      <c r="AU33" s="228"/>
      <c r="AV33" s="227"/>
      <c r="AW33" s="227"/>
      <c r="AX33" s="227"/>
      <c r="AY33" s="227"/>
      <c r="AZ33" s="227"/>
      <c r="BA33" s="227"/>
      <c r="BB33" s="227"/>
      <c r="BC33" s="229"/>
      <c r="BD33" s="104"/>
      <c r="BE33" s="104"/>
      <c r="BF33" s="104"/>
      <c r="BG33" s="104"/>
      <c r="BH33" s="230"/>
      <c r="BI33" s="104"/>
      <c r="BJ33" s="237"/>
      <c r="BK33" s="104"/>
      <c r="BL33" s="104"/>
    </row>
    <row r="34" ht="12.75" customHeight="1">
      <c r="A34" s="217"/>
      <c r="B34" s="217"/>
      <c r="C34" s="225" t="s">
        <v>213</v>
      </c>
      <c r="D34" s="226">
        <f t="shared" ref="D34:T34" si="7">D36+D38+D42</f>
        <v>0</v>
      </c>
      <c r="E34" s="226">
        <f t="shared" si="7"/>
        <v>0</v>
      </c>
      <c r="F34" s="226">
        <f t="shared" si="7"/>
        <v>0</v>
      </c>
      <c r="G34" s="226">
        <f t="shared" si="7"/>
        <v>0</v>
      </c>
      <c r="H34" s="226">
        <f t="shared" si="7"/>
        <v>0</v>
      </c>
      <c r="I34" s="226">
        <f t="shared" si="7"/>
        <v>0</v>
      </c>
      <c r="J34" s="226">
        <f t="shared" si="7"/>
        <v>0</v>
      </c>
      <c r="K34" s="226">
        <f t="shared" si="7"/>
        <v>0</v>
      </c>
      <c r="L34" s="226">
        <f t="shared" si="7"/>
        <v>0</v>
      </c>
      <c r="M34" s="226">
        <f t="shared" si="7"/>
        <v>0</v>
      </c>
      <c r="N34" s="226">
        <f t="shared" si="7"/>
        <v>0</v>
      </c>
      <c r="O34" s="226">
        <f t="shared" si="7"/>
        <v>0</v>
      </c>
      <c r="P34" s="226">
        <f t="shared" si="7"/>
        <v>0</v>
      </c>
      <c r="Q34" s="226">
        <f t="shared" si="7"/>
        <v>0</v>
      </c>
      <c r="R34" s="265">
        <f t="shared" si="7"/>
        <v>0</v>
      </c>
      <c r="S34" s="265">
        <f t="shared" si="7"/>
        <v>0</v>
      </c>
      <c r="T34" s="228">
        <f t="shared" si="7"/>
        <v>0</v>
      </c>
      <c r="U34" s="227"/>
      <c r="V34" s="227"/>
      <c r="W34" s="226">
        <f t="shared" ref="W34:AT34" si="8">W36+W38+W42</f>
        <v>0</v>
      </c>
      <c r="X34" s="226">
        <f t="shared" si="8"/>
        <v>0</v>
      </c>
      <c r="Y34" s="226">
        <f t="shared" si="8"/>
        <v>0</v>
      </c>
      <c r="Z34" s="226">
        <f t="shared" si="8"/>
        <v>0</v>
      </c>
      <c r="AA34" s="226">
        <f t="shared" si="8"/>
        <v>0</v>
      </c>
      <c r="AB34" s="226">
        <f t="shared" si="8"/>
        <v>0</v>
      </c>
      <c r="AC34" s="226">
        <f t="shared" si="8"/>
        <v>0</v>
      </c>
      <c r="AD34" s="226">
        <f t="shared" si="8"/>
        <v>0</v>
      </c>
      <c r="AE34" s="226">
        <f t="shared" si="8"/>
        <v>0</v>
      </c>
      <c r="AF34" s="226">
        <f t="shared" si="8"/>
        <v>0</v>
      </c>
      <c r="AG34" s="226">
        <f t="shared" si="8"/>
        <v>0</v>
      </c>
      <c r="AH34" s="226">
        <f t="shared" si="8"/>
        <v>0</v>
      </c>
      <c r="AI34" s="265">
        <f t="shared" si="8"/>
        <v>0</v>
      </c>
      <c r="AJ34" s="265">
        <f t="shared" si="8"/>
        <v>0</v>
      </c>
      <c r="AK34" s="265">
        <f t="shared" si="8"/>
        <v>0</v>
      </c>
      <c r="AL34" s="265">
        <f t="shared" si="8"/>
        <v>0</v>
      </c>
      <c r="AM34" s="265">
        <f t="shared" si="8"/>
        <v>0</v>
      </c>
      <c r="AN34" s="265">
        <f t="shared" si="8"/>
        <v>0</v>
      </c>
      <c r="AO34" s="285">
        <f t="shared" si="8"/>
        <v>0</v>
      </c>
      <c r="AP34" s="285">
        <f t="shared" si="8"/>
        <v>0</v>
      </c>
      <c r="AQ34" s="285">
        <f t="shared" si="8"/>
        <v>0</v>
      </c>
      <c r="AR34" s="285">
        <f t="shared" si="8"/>
        <v>0</v>
      </c>
      <c r="AS34" s="285">
        <f t="shared" si="8"/>
        <v>0</v>
      </c>
      <c r="AT34" s="285">
        <f t="shared" si="8"/>
        <v>0</v>
      </c>
      <c r="AU34" s="228"/>
      <c r="AV34" s="227"/>
      <c r="AW34" s="227"/>
      <c r="AX34" s="227"/>
      <c r="AY34" s="227"/>
      <c r="AZ34" s="227"/>
      <c r="BA34" s="227"/>
      <c r="BB34" s="227"/>
      <c r="BC34" s="229"/>
      <c r="BD34" s="104"/>
      <c r="BE34" s="104"/>
      <c r="BF34" s="104"/>
      <c r="BG34" s="104"/>
      <c r="BH34" s="230"/>
      <c r="BI34" s="104"/>
      <c r="BJ34" s="216"/>
      <c r="BK34" s="104"/>
      <c r="BL34" s="104"/>
    </row>
    <row r="35" ht="19.5" customHeight="1">
      <c r="A35" s="217" t="str">
        <f>'[1]ТЕХНОЛОГИИЯ МАШИНОСТРОЕНИЯ'!A18</f>
        <v>#REF!</v>
      </c>
      <c r="B35" s="217" t="s">
        <v>67</v>
      </c>
      <c r="C35" s="218" t="s">
        <v>212</v>
      </c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64"/>
      <c r="S35" s="264"/>
      <c r="T35" s="220"/>
      <c r="U35" s="227"/>
      <c r="V35" s="227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64"/>
      <c r="AJ35" s="264"/>
      <c r="AK35" s="264"/>
      <c r="AL35" s="264"/>
      <c r="AM35" s="264"/>
      <c r="AN35" s="264"/>
      <c r="AO35" s="284"/>
      <c r="AP35" s="284"/>
      <c r="AQ35" s="284"/>
      <c r="AR35" s="284"/>
      <c r="AS35" s="284"/>
      <c r="AT35" s="284"/>
      <c r="AU35" s="228"/>
      <c r="AV35" s="227"/>
      <c r="AW35" s="227"/>
      <c r="AX35" s="227"/>
      <c r="AY35" s="227"/>
      <c r="AZ35" s="227"/>
      <c r="BA35" s="227"/>
      <c r="BB35" s="227"/>
      <c r="BC35" s="229"/>
      <c r="BD35" s="104"/>
      <c r="BE35" s="104"/>
      <c r="BF35" s="104"/>
      <c r="BG35" s="104"/>
      <c r="BH35" s="104"/>
      <c r="BI35" s="104"/>
      <c r="BJ35" s="223"/>
      <c r="BK35" s="104"/>
      <c r="BL35" s="104"/>
    </row>
    <row r="36" ht="12.75" customHeight="1">
      <c r="A36" s="232"/>
      <c r="B36" s="232"/>
      <c r="C36" s="225" t="s">
        <v>213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65"/>
      <c r="S36" s="265"/>
      <c r="T36" s="228"/>
      <c r="U36" s="227"/>
      <c r="V36" s="227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65"/>
      <c r="AJ36" s="265"/>
      <c r="AK36" s="265"/>
      <c r="AL36" s="265"/>
      <c r="AM36" s="265"/>
      <c r="AN36" s="265"/>
      <c r="AO36" s="285"/>
      <c r="AP36" s="285"/>
      <c r="AQ36" s="285"/>
      <c r="AR36" s="285"/>
      <c r="AS36" s="285"/>
      <c r="AT36" s="285"/>
      <c r="AU36" s="228"/>
      <c r="AV36" s="227"/>
      <c r="AW36" s="227"/>
      <c r="AX36" s="227"/>
      <c r="AY36" s="227"/>
      <c r="AZ36" s="227"/>
      <c r="BA36" s="227"/>
      <c r="BB36" s="227"/>
      <c r="BC36" s="229"/>
      <c r="BD36" s="104"/>
      <c r="BE36" s="104"/>
      <c r="BF36" s="104"/>
      <c r="BG36" s="104"/>
      <c r="BH36" s="230"/>
      <c r="BI36" s="104"/>
      <c r="BJ36" s="216"/>
      <c r="BK36" s="104"/>
      <c r="BL36" s="104"/>
    </row>
    <row r="37" ht="21.75" customHeight="1">
      <c r="A37" s="217" t="str">
        <f t="shared" ref="A37:B37" si="9">'[1]ТЕХНОЛОГИИЯ МАШИНОСТРОЕНИЯ'!A19</f>
        <v>#REF!</v>
      </c>
      <c r="B37" s="217" t="str">
        <f t="shared" si="9"/>
        <v>#REF!</v>
      </c>
      <c r="C37" s="218" t="s">
        <v>212</v>
      </c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64"/>
      <c r="S37" s="264"/>
      <c r="T37" s="220"/>
      <c r="U37" s="221"/>
      <c r="V37" s="221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64"/>
      <c r="AJ37" s="264"/>
      <c r="AK37" s="264"/>
      <c r="AL37" s="264"/>
      <c r="AM37" s="264"/>
      <c r="AN37" s="264"/>
      <c r="AO37" s="284"/>
      <c r="AP37" s="284"/>
      <c r="AQ37" s="284"/>
      <c r="AR37" s="284"/>
      <c r="AS37" s="284"/>
      <c r="AT37" s="284"/>
      <c r="AU37" s="228"/>
      <c r="AV37" s="227"/>
      <c r="AW37" s="227"/>
      <c r="AX37" s="227"/>
      <c r="AY37" s="227"/>
      <c r="AZ37" s="227"/>
      <c r="BA37" s="227"/>
      <c r="BB37" s="227"/>
      <c r="BC37" s="229"/>
      <c r="BD37" s="104"/>
      <c r="BE37" s="104"/>
      <c r="BF37" s="104"/>
      <c r="BG37" s="104"/>
      <c r="BH37" s="104"/>
      <c r="BI37" s="104"/>
      <c r="BJ37" s="223"/>
      <c r="BK37" s="104"/>
      <c r="BL37" s="104"/>
    </row>
    <row r="38" ht="12.75" customHeight="1">
      <c r="A38" s="232"/>
      <c r="B38" s="232"/>
      <c r="C38" s="225" t="s">
        <v>213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65"/>
      <c r="S38" s="265"/>
      <c r="T38" s="228"/>
      <c r="U38" s="227"/>
      <c r="V38" s="227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65"/>
      <c r="AJ38" s="265"/>
      <c r="AK38" s="265"/>
      <c r="AL38" s="265"/>
      <c r="AM38" s="265"/>
      <c r="AN38" s="265"/>
      <c r="AO38" s="285"/>
      <c r="AP38" s="285"/>
      <c r="AQ38" s="285"/>
      <c r="AR38" s="285"/>
      <c r="AS38" s="285"/>
      <c r="AT38" s="285"/>
      <c r="AU38" s="228"/>
      <c r="AV38" s="227"/>
      <c r="AW38" s="227"/>
      <c r="AX38" s="227"/>
      <c r="AY38" s="227"/>
      <c r="AZ38" s="227"/>
      <c r="BA38" s="227"/>
      <c r="BB38" s="227"/>
      <c r="BC38" s="229"/>
      <c r="BD38" s="104"/>
      <c r="BE38" s="104"/>
      <c r="BF38" s="104"/>
      <c r="BG38" s="104"/>
      <c r="BH38" s="230"/>
      <c r="BI38" s="104"/>
      <c r="BJ38" s="216"/>
      <c r="BK38" s="104"/>
      <c r="BL38" s="104"/>
    </row>
    <row r="39" ht="12.75" customHeight="1">
      <c r="A39" s="217" t="str">
        <f t="shared" ref="A39:B39" si="10">'[1]ТЕХНОЛОГИИЯ МАШИНОСТРОЕНИЯ'!A20</f>
        <v>#REF!</v>
      </c>
      <c r="B39" s="217" t="str">
        <f t="shared" si="10"/>
        <v>#REF!</v>
      </c>
      <c r="C39" s="218" t="s">
        <v>212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64"/>
      <c r="S39" s="264"/>
      <c r="T39" s="220"/>
      <c r="U39" s="227"/>
      <c r="V39" s="227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64"/>
      <c r="AJ39" s="264"/>
      <c r="AK39" s="264"/>
      <c r="AL39" s="264"/>
      <c r="AM39" s="264"/>
      <c r="AN39" s="264"/>
      <c r="AO39" s="284"/>
      <c r="AP39" s="284"/>
      <c r="AQ39" s="284"/>
      <c r="AR39" s="284"/>
      <c r="AS39" s="284"/>
      <c r="AT39" s="284"/>
      <c r="AU39" s="228"/>
      <c r="AV39" s="227"/>
      <c r="AW39" s="227"/>
      <c r="AX39" s="227"/>
      <c r="AY39" s="227"/>
      <c r="AZ39" s="227"/>
      <c r="BA39" s="227"/>
      <c r="BB39" s="227"/>
      <c r="BC39" s="229"/>
      <c r="BD39" s="104"/>
      <c r="BE39" s="104"/>
      <c r="BF39" s="104"/>
      <c r="BG39" s="104"/>
      <c r="BH39" s="104"/>
      <c r="BI39" s="104"/>
      <c r="BJ39" s="223"/>
      <c r="BK39" s="104"/>
      <c r="BL39" s="104"/>
    </row>
    <row r="40" ht="12.75" customHeight="1">
      <c r="A40" s="217"/>
      <c r="B40" s="217"/>
      <c r="C40" s="225" t="s">
        <v>213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64"/>
      <c r="S40" s="264"/>
      <c r="T40" s="220"/>
      <c r="U40" s="227"/>
      <c r="V40" s="227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64"/>
      <c r="AJ40" s="264"/>
      <c r="AK40" s="264"/>
      <c r="AL40" s="264"/>
      <c r="AM40" s="264"/>
      <c r="AN40" s="264"/>
      <c r="AO40" s="284"/>
      <c r="AP40" s="284"/>
      <c r="AQ40" s="284"/>
      <c r="AR40" s="284"/>
      <c r="AS40" s="284"/>
      <c r="AT40" s="284"/>
      <c r="AU40" s="228"/>
      <c r="AV40" s="227"/>
      <c r="AW40" s="227"/>
      <c r="AX40" s="227"/>
      <c r="AY40" s="227"/>
      <c r="AZ40" s="227"/>
      <c r="BA40" s="227"/>
      <c r="BB40" s="227"/>
      <c r="BC40" s="229"/>
      <c r="BD40" s="104"/>
      <c r="BE40" s="104"/>
      <c r="BF40" s="104"/>
      <c r="BG40" s="104"/>
      <c r="BH40" s="104"/>
      <c r="BI40" s="104"/>
      <c r="BJ40" s="223"/>
      <c r="BK40" s="104"/>
      <c r="BL40" s="104"/>
    </row>
    <row r="41" ht="12.75" customHeight="1">
      <c r="A41" s="217" t="s">
        <v>74</v>
      </c>
      <c r="B41" s="217" t="s">
        <v>230</v>
      </c>
      <c r="C41" s="218" t="s">
        <v>212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64"/>
      <c r="S41" s="264"/>
      <c r="T41" s="220"/>
      <c r="U41" s="227"/>
      <c r="V41" s="227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64"/>
      <c r="AJ41" s="264"/>
      <c r="AK41" s="264"/>
      <c r="AL41" s="264"/>
      <c r="AM41" s="264"/>
      <c r="AN41" s="264"/>
      <c r="AO41" s="284"/>
      <c r="AP41" s="284"/>
      <c r="AQ41" s="284"/>
      <c r="AR41" s="284"/>
      <c r="AS41" s="284"/>
      <c r="AT41" s="284"/>
      <c r="AU41" s="228"/>
      <c r="AV41" s="227"/>
      <c r="AW41" s="227"/>
      <c r="AX41" s="227"/>
      <c r="AY41" s="227"/>
      <c r="AZ41" s="227"/>
      <c r="BA41" s="227"/>
      <c r="BB41" s="227"/>
      <c r="BC41" s="229"/>
      <c r="BD41" s="104"/>
      <c r="BE41" s="104"/>
      <c r="BF41" s="104"/>
      <c r="BG41" s="104"/>
      <c r="BH41" s="104"/>
      <c r="BI41" s="104"/>
      <c r="BJ41" s="223"/>
      <c r="BK41" s="104"/>
      <c r="BL41" s="104"/>
    </row>
    <row r="42" ht="12.75" customHeight="1">
      <c r="A42" s="232"/>
      <c r="B42" s="232"/>
      <c r="C42" s="225" t="s">
        <v>213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65"/>
      <c r="S42" s="265"/>
      <c r="T42" s="228"/>
      <c r="U42" s="227"/>
      <c r="V42" s="227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65"/>
      <c r="AJ42" s="265"/>
      <c r="AK42" s="265"/>
      <c r="AL42" s="265"/>
      <c r="AM42" s="265"/>
      <c r="AN42" s="265"/>
      <c r="AO42" s="285"/>
      <c r="AP42" s="285"/>
      <c r="AQ42" s="285"/>
      <c r="AR42" s="285"/>
      <c r="AS42" s="284"/>
      <c r="AT42" s="285"/>
      <c r="AU42" s="228"/>
      <c r="AV42" s="227"/>
      <c r="AW42" s="227"/>
      <c r="AX42" s="227"/>
      <c r="AY42" s="227"/>
      <c r="AZ42" s="227"/>
      <c r="BA42" s="227"/>
      <c r="BB42" s="227"/>
      <c r="BC42" s="229"/>
      <c r="BD42" s="104"/>
      <c r="BE42" s="104"/>
      <c r="BF42" s="104"/>
      <c r="BG42" s="104"/>
      <c r="BH42" s="230"/>
      <c r="BI42" s="104"/>
      <c r="BJ42" s="216"/>
      <c r="BK42" s="104"/>
      <c r="BL42" s="104"/>
    </row>
    <row r="43" ht="33.75" customHeight="1">
      <c r="A43" s="234" t="str">
        <f t="shared" ref="A43:B43" si="11">'[1]ТЕХНОЛОГИИЯ МАШИНОСТРОЕНИЯ'!A21</f>
        <v>#REF!</v>
      </c>
      <c r="B43" s="234" t="str">
        <f t="shared" si="11"/>
        <v>#REF!</v>
      </c>
      <c r="C43" s="238" t="s">
        <v>212</v>
      </c>
      <c r="D43" s="238">
        <f t="shared" ref="D43:T43" si="12">D45+D47+D49+D51+D53</f>
        <v>3</v>
      </c>
      <c r="E43" s="238">
        <f t="shared" si="12"/>
        <v>3</v>
      </c>
      <c r="F43" s="238">
        <f t="shared" si="12"/>
        <v>3</v>
      </c>
      <c r="G43" s="238">
        <f t="shared" si="12"/>
        <v>3</v>
      </c>
      <c r="H43" s="238">
        <f t="shared" si="12"/>
        <v>4</v>
      </c>
      <c r="I43" s="238">
        <f t="shared" si="12"/>
        <v>4</v>
      </c>
      <c r="J43" s="238">
        <f t="shared" si="12"/>
        <v>4</v>
      </c>
      <c r="K43" s="238">
        <f t="shared" si="12"/>
        <v>4</v>
      </c>
      <c r="L43" s="238">
        <f t="shared" si="12"/>
        <v>3</v>
      </c>
      <c r="M43" s="238">
        <f t="shared" si="12"/>
        <v>3</v>
      </c>
      <c r="N43" s="238">
        <f t="shared" si="12"/>
        <v>4</v>
      </c>
      <c r="O43" s="238">
        <f t="shared" si="12"/>
        <v>4</v>
      </c>
      <c r="P43" s="238">
        <f t="shared" si="12"/>
        <v>6</v>
      </c>
      <c r="Q43" s="238">
        <f t="shared" si="12"/>
        <v>4</v>
      </c>
      <c r="R43" s="264">
        <f t="shared" si="12"/>
        <v>0</v>
      </c>
      <c r="S43" s="264">
        <f t="shared" si="12"/>
        <v>0</v>
      </c>
      <c r="T43" s="220">
        <f t="shared" si="12"/>
        <v>0</v>
      </c>
      <c r="U43" s="227"/>
      <c r="V43" s="227"/>
      <c r="W43" s="238">
        <f t="shared" ref="W43:AR43" si="13">W45+W47+W49+W51+W53</f>
        <v>9</v>
      </c>
      <c r="X43" s="238">
        <f t="shared" si="13"/>
        <v>9</v>
      </c>
      <c r="Y43" s="238">
        <f t="shared" si="13"/>
        <v>9</v>
      </c>
      <c r="Z43" s="238">
        <f t="shared" si="13"/>
        <v>9</v>
      </c>
      <c r="AA43" s="238">
        <f t="shared" si="13"/>
        <v>9</v>
      </c>
      <c r="AB43" s="238">
        <f t="shared" si="13"/>
        <v>9</v>
      </c>
      <c r="AC43" s="238">
        <f t="shared" si="13"/>
        <v>9</v>
      </c>
      <c r="AD43" s="238">
        <f t="shared" si="13"/>
        <v>9</v>
      </c>
      <c r="AE43" s="238">
        <f t="shared" si="13"/>
        <v>10</v>
      </c>
      <c r="AF43" s="238">
        <f t="shared" si="13"/>
        <v>10</v>
      </c>
      <c r="AG43" s="238">
        <f t="shared" si="13"/>
        <v>10</v>
      </c>
      <c r="AH43" s="238">
        <f t="shared" si="13"/>
        <v>10</v>
      </c>
      <c r="AI43" s="264">
        <f t="shared" si="13"/>
        <v>0</v>
      </c>
      <c r="AJ43" s="264">
        <f t="shared" si="13"/>
        <v>0</v>
      </c>
      <c r="AK43" s="264">
        <f t="shared" si="13"/>
        <v>0</v>
      </c>
      <c r="AL43" s="264">
        <f t="shared" si="13"/>
        <v>0</v>
      </c>
      <c r="AM43" s="264">
        <f t="shared" si="13"/>
        <v>0</v>
      </c>
      <c r="AN43" s="264">
        <f t="shared" si="13"/>
        <v>0</v>
      </c>
      <c r="AO43" s="284">
        <f t="shared" si="13"/>
        <v>0</v>
      </c>
      <c r="AP43" s="284">
        <f t="shared" si="13"/>
        <v>0</v>
      </c>
      <c r="AQ43" s="284">
        <f t="shared" si="13"/>
        <v>0</v>
      </c>
      <c r="AR43" s="284">
        <f t="shared" si="13"/>
        <v>0</v>
      </c>
      <c r="AS43" s="284">
        <f t="shared" ref="AS43:AT43" si="14">AS45+AS47+AS51+AS53</f>
        <v>0</v>
      </c>
      <c r="AT43" s="284">
        <f t="shared" si="14"/>
        <v>0</v>
      </c>
      <c r="AU43" s="228"/>
      <c r="AV43" s="227"/>
      <c r="AW43" s="227"/>
      <c r="AX43" s="227"/>
      <c r="AY43" s="227"/>
      <c r="AZ43" s="227"/>
      <c r="BA43" s="227"/>
      <c r="BB43" s="227"/>
      <c r="BC43" s="229"/>
      <c r="BD43" s="104"/>
      <c r="BE43" s="104"/>
      <c r="BF43" s="104"/>
      <c r="BG43" s="104"/>
      <c r="BH43" s="104"/>
      <c r="BI43" s="104"/>
      <c r="BJ43" s="223"/>
      <c r="BK43" s="104"/>
      <c r="BL43" s="104"/>
    </row>
    <row r="44" ht="12.75" customHeight="1">
      <c r="A44" s="232"/>
      <c r="B44" s="232"/>
      <c r="C44" s="225" t="s">
        <v>213</v>
      </c>
      <c r="D44" s="226">
        <f t="shared" ref="D44:T44" si="15">D46+D48+D50+D52+D54</f>
        <v>0</v>
      </c>
      <c r="E44" s="226">
        <f t="shared" si="15"/>
        <v>0</v>
      </c>
      <c r="F44" s="226">
        <f t="shared" si="15"/>
        <v>0</v>
      </c>
      <c r="G44" s="226">
        <f t="shared" si="15"/>
        <v>0</v>
      </c>
      <c r="H44" s="226">
        <f t="shared" si="15"/>
        <v>0</v>
      </c>
      <c r="I44" s="226">
        <f t="shared" si="15"/>
        <v>0</v>
      </c>
      <c r="J44" s="226">
        <f t="shared" si="15"/>
        <v>0</v>
      </c>
      <c r="K44" s="226">
        <f t="shared" si="15"/>
        <v>0</v>
      </c>
      <c r="L44" s="226">
        <f t="shared" si="15"/>
        <v>0</v>
      </c>
      <c r="M44" s="226">
        <f t="shared" si="15"/>
        <v>0</v>
      </c>
      <c r="N44" s="226">
        <f t="shared" si="15"/>
        <v>0</v>
      </c>
      <c r="O44" s="226">
        <f t="shared" si="15"/>
        <v>0</v>
      </c>
      <c r="P44" s="226">
        <f t="shared" si="15"/>
        <v>0</v>
      </c>
      <c r="Q44" s="226">
        <f t="shared" si="15"/>
        <v>0</v>
      </c>
      <c r="R44" s="265">
        <f t="shared" si="15"/>
        <v>0</v>
      </c>
      <c r="S44" s="265">
        <f t="shared" si="15"/>
        <v>0</v>
      </c>
      <c r="T44" s="228">
        <f t="shared" si="15"/>
        <v>0</v>
      </c>
      <c r="U44" s="227"/>
      <c r="V44" s="227"/>
      <c r="W44" s="226">
        <f t="shared" ref="W44:AT44" si="16">W46+W48+W50+W52+W54</f>
        <v>0</v>
      </c>
      <c r="X44" s="226">
        <f t="shared" si="16"/>
        <v>0</v>
      </c>
      <c r="Y44" s="226">
        <f t="shared" si="16"/>
        <v>0</v>
      </c>
      <c r="Z44" s="226">
        <f t="shared" si="16"/>
        <v>0</v>
      </c>
      <c r="AA44" s="226">
        <f t="shared" si="16"/>
        <v>0</v>
      </c>
      <c r="AB44" s="226">
        <f t="shared" si="16"/>
        <v>0</v>
      </c>
      <c r="AC44" s="226">
        <f t="shared" si="16"/>
        <v>0</v>
      </c>
      <c r="AD44" s="226">
        <f t="shared" si="16"/>
        <v>0</v>
      </c>
      <c r="AE44" s="226">
        <f t="shared" si="16"/>
        <v>0</v>
      </c>
      <c r="AF44" s="226">
        <f t="shared" si="16"/>
        <v>0</v>
      </c>
      <c r="AG44" s="226">
        <f t="shared" si="16"/>
        <v>0</v>
      </c>
      <c r="AH44" s="226">
        <f t="shared" si="16"/>
        <v>0</v>
      </c>
      <c r="AI44" s="265">
        <f t="shared" si="16"/>
        <v>0</v>
      </c>
      <c r="AJ44" s="265">
        <f t="shared" si="16"/>
        <v>0</v>
      </c>
      <c r="AK44" s="265">
        <f t="shared" si="16"/>
        <v>0</v>
      </c>
      <c r="AL44" s="265">
        <f t="shared" si="16"/>
        <v>0</v>
      </c>
      <c r="AM44" s="265">
        <f t="shared" si="16"/>
        <v>0</v>
      </c>
      <c r="AN44" s="265">
        <f t="shared" si="16"/>
        <v>0</v>
      </c>
      <c r="AO44" s="285">
        <f t="shared" si="16"/>
        <v>0</v>
      </c>
      <c r="AP44" s="285">
        <f t="shared" si="16"/>
        <v>0</v>
      </c>
      <c r="AQ44" s="285">
        <f t="shared" si="16"/>
        <v>0</v>
      </c>
      <c r="AR44" s="285">
        <f t="shared" si="16"/>
        <v>0</v>
      </c>
      <c r="AS44" s="285">
        <f t="shared" si="16"/>
        <v>0</v>
      </c>
      <c r="AT44" s="285">
        <f t="shared" si="16"/>
        <v>0</v>
      </c>
      <c r="AU44" s="228"/>
      <c r="AV44" s="227"/>
      <c r="AW44" s="227"/>
      <c r="AX44" s="227"/>
      <c r="AY44" s="227"/>
      <c r="AZ44" s="227"/>
      <c r="BA44" s="227"/>
      <c r="BB44" s="227"/>
      <c r="BC44" s="229"/>
      <c r="BD44" s="104"/>
      <c r="BE44" s="104"/>
      <c r="BF44" s="104"/>
      <c r="BG44" s="104"/>
      <c r="BH44" s="230"/>
      <c r="BI44" s="104"/>
      <c r="BJ44" s="104"/>
      <c r="BK44" s="104"/>
      <c r="BL44" s="104"/>
    </row>
    <row r="45" ht="21.75" customHeight="1">
      <c r="A45" s="217" t="str">
        <f t="shared" ref="A45:B45" si="17">'[1]ТЕХНОЛОГИИЯ МАШИНОСТРОЕНИЯ'!A22</f>
        <v>#REF!</v>
      </c>
      <c r="B45" s="217" t="str">
        <f t="shared" si="17"/>
        <v>#REF!</v>
      </c>
      <c r="C45" s="218" t="s">
        <v>212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64"/>
      <c r="S45" s="264"/>
      <c r="T45" s="220"/>
      <c r="U45" s="221"/>
      <c r="V45" s="221"/>
      <c r="W45" s="219">
        <v>4.0</v>
      </c>
      <c r="X45" s="219">
        <v>4.0</v>
      </c>
      <c r="Y45" s="219">
        <v>4.0</v>
      </c>
      <c r="Z45" s="219">
        <v>4.0</v>
      </c>
      <c r="AA45" s="219">
        <v>5.0</v>
      </c>
      <c r="AB45" s="219">
        <v>5.0</v>
      </c>
      <c r="AC45" s="219">
        <v>5.0</v>
      </c>
      <c r="AD45" s="219">
        <v>5.0</v>
      </c>
      <c r="AE45" s="219">
        <v>5.0</v>
      </c>
      <c r="AF45" s="219">
        <v>5.0</v>
      </c>
      <c r="AG45" s="219">
        <v>5.0</v>
      </c>
      <c r="AH45" s="219">
        <v>5.0</v>
      </c>
      <c r="AI45" s="264"/>
      <c r="AJ45" s="264"/>
      <c r="AK45" s="264"/>
      <c r="AL45" s="264"/>
      <c r="AM45" s="264"/>
      <c r="AN45" s="264"/>
      <c r="AO45" s="284"/>
      <c r="AP45" s="284"/>
      <c r="AQ45" s="284"/>
      <c r="AR45" s="284"/>
      <c r="AS45" s="284"/>
      <c r="AT45" s="284"/>
      <c r="AU45" s="220"/>
      <c r="AV45" s="221"/>
      <c r="AW45" s="221"/>
      <c r="AX45" s="221"/>
      <c r="AY45" s="221"/>
      <c r="AZ45" s="221"/>
      <c r="BA45" s="221"/>
      <c r="BB45" s="221"/>
      <c r="BC45" s="222"/>
      <c r="BD45" s="104"/>
      <c r="BE45" s="104"/>
      <c r="BF45" s="104"/>
      <c r="BG45" s="104"/>
      <c r="BH45" s="104"/>
      <c r="BI45" s="104"/>
      <c r="BJ45" s="223"/>
      <c r="BK45" s="104"/>
      <c r="BL45" s="104"/>
    </row>
    <row r="46" ht="12.75" customHeight="1">
      <c r="A46" s="105"/>
      <c r="B46" s="232"/>
      <c r="C46" s="225" t="s">
        <v>213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65"/>
      <c r="S46" s="265"/>
      <c r="T46" s="220"/>
      <c r="U46" s="227"/>
      <c r="V46" s="227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65"/>
      <c r="AJ46" s="265"/>
      <c r="AK46" s="265"/>
      <c r="AL46" s="265"/>
      <c r="AM46" s="265"/>
      <c r="AN46" s="265"/>
      <c r="AO46" s="285"/>
      <c r="AP46" s="285"/>
      <c r="AQ46" s="285"/>
      <c r="AR46" s="285"/>
      <c r="AS46" s="284"/>
      <c r="AT46" s="285"/>
      <c r="AU46" s="228"/>
      <c r="AV46" s="227"/>
      <c r="AW46" s="227"/>
      <c r="AX46" s="227"/>
      <c r="AY46" s="227"/>
      <c r="AZ46" s="227"/>
      <c r="BA46" s="227"/>
      <c r="BB46" s="227"/>
      <c r="BC46" s="229"/>
      <c r="BD46" s="104"/>
      <c r="BE46" s="104"/>
      <c r="BF46" s="104"/>
      <c r="BG46" s="104"/>
      <c r="BH46" s="230"/>
      <c r="BI46" s="104"/>
      <c r="BJ46" s="216"/>
      <c r="BK46" s="104"/>
      <c r="BL46" s="104"/>
    </row>
    <row r="47" ht="12.75" customHeight="1">
      <c r="A47" s="217" t="str">
        <f t="shared" ref="A47:B47" si="18">'[1]ТЕХНОЛОГИИЯ МАШИНОСТРОЕНИЯ'!A23</f>
        <v>#REF!</v>
      </c>
      <c r="B47" s="217" t="str">
        <f t="shared" si="18"/>
        <v>#REF!</v>
      </c>
      <c r="C47" s="218" t="s">
        <v>212</v>
      </c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64"/>
      <c r="S47" s="264"/>
      <c r="T47" s="220"/>
      <c r="U47" s="221"/>
      <c r="V47" s="221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64"/>
      <c r="AJ47" s="264"/>
      <c r="AK47" s="264"/>
      <c r="AL47" s="264"/>
      <c r="AM47" s="264"/>
      <c r="AN47" s="264"/>
      <c r="AO47" s="284"/>
      <c r="AP47" s="284"/>
      <c r="AQ47" s="284"/>
      <c r="AR47" s="284"/>
      <c r="AS47" s="284"/>
      <c r="AT47" s="284"/>
      <c r="AU47" s="220"/>
      <c r="AV47" s="221"/>
      <c r="AW47" s="221"/>
      <c r="AX47" s="221"/>
      <c r="AY47" s="221"/>
      <c r="AZ47" s="221"/>
      <c r="BA47" s="221"/>
      <c r="BB47" s="221"/>
      <c r="BC47" s="222"/>
      <c r="BD47" s="104"/>
      <c r="BE47" s="104"/>
      <c r="BF47" s="104"/>
      <c r="BG47" s="104"/>
      <c r="BH47" s="104"/>
      <c r="BI47" s="104"/>
      <c r="BJ47" s="223"/>
      <c r="BK47" s="104"/>
      <c r="BL47" s="104"/>
    </row>
    <row r="48" ht="12.75" customHeight="1">
      <c r="A48" s="105"/>
      <c r="B48" s="232"/>
      <c r="C48" s="225" t="s">
        <v>213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65"/>
      <c r="S48" s="265"/>
      <c r="T48" s="228"/>
      <c r="U48" s="227"/>
      <c r="V48" s="227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65"/>
      <c r="AJ48" s="265"/>
      <c r="AK48" s="265"/>
      <c r="AL48" s="265"/>
      <c r="AM48" s="265"/>
      <c r="AN48" s="265"/>
      <c r="AO48" s="285"/>
      <c r="AP48" s="285"/>
      <c r="AQ48" s="285"/>
      <c r="AR48" s="285"/>
      <c r="AS48" s="284"/>
      <c r="AT48" s="285"/>
      <c r="AU48" s="228"/>
      <c r="AV48" s="227"/>
      <c r="AW48" s="227"/>
      <c r="AX48" s="227"/>
      <c r="AY48" s="227"/>
      <c r="AZ48" s="227"/>
      <c r="BA48" s="227"/>
      <c r="BB48" s="227"/>
      <c r="BC48" s="229"/>
      <c r="BD48" s="104"/>
      <c r="BE48" s="104"/>
      <c r="BF48" s="104"/>
      <c r="BG48" s="104"/>
      <c r="BH48" s="230"/>
      <c r="BI48" s="104"/>
      <c r="BJ48" s="223"/>
      <c r="BK48" s="104"/>
      <c r="BL48" s="104"/>
    </row>
    <row r="49" ht="12.75" customHeight="1">
      <c r="A49" s="105" t="s">
        <v>83</v>
      </c>
      <c r="B49" s="217" t="s">
        <v>84</v>
      </c>
      <c r="C49" s="218" t="s">
        <v>212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65"/>
      <c r="S49" s="265"/>
      <c r="T49" s="228"/>
      <c r="U49" s="227"/>
      <c r="V49" s="227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65"/>
      <c r="AJ49" s="265"/>
      <c r="AK49" s="265"/>
      <c r="AL49" s="265"/>
      <c r="AM49" s="265"/>
      <c r="AN49" s="265"/>
      <c r="AO49" s="285"/>
      <c r="AP49" s="285"/>
      <c r="AQ49" s="285"/>
      <c r="AR49" s="285"/>
      <c r="AS49" s="284"/>
      <c r="AT49" s="285"/>
      <c r="AU49" s="228"/>
      <c r="AV49" s="227"/>
      <c r="AW49" s="227"/>
      <c r="AX49" s="227"/>
      <c r="AY49" s="227"/>
      <c r="AZ49" s="227"/>
      <c r="BA49" s="227"/>
      <c r="BB49" s="227"/>
      <c r="BC49" s="229"/>
      <c r="BD49" s="104"/>
      <c r="BE49" s="104"/>
      <c r="BF49" s="104"/>
      <c r="BG49" s="104"/>
      <c r="BH49" s="230"/>
      <c r="BI49" s="104"/>
      <c r="BJ49" s="223"/>
      <c r="BK49" s="104"/>
      <c r="BL49" s="104"/>
    </row>
    <row r="50" ht="12.75" customHeight="1">
      <c r="A50" s="105"/>
      <c r="B50" s="232"/>
      <c r="C50" s="225" t="s">
        <v>213</v>
      </c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65"/>
      <c r="S50" s="265"/>
      <c r="T50" s="228"/>
      <c r="U50" s="227"/>
      <c r="V50" s="227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65"/>
      <c r="AJ50" s="265"/>
      <c r="AK50" s="265"/>
      <c r="AL50" s="265"/>
      <c r="AM50" s="265"/>
      <c r="AN50" s="265"/>
      <c r="AO50" s="285"/>
      <c r="AP50" s="285"/>
      <c r="AQ50" s="285"/>
      <c r="AR50" s="285"/>
      <c r="AS50" s="284"/>
      <c r="AT50" s="285"/>
      <c r="AU50" s="228"/>
      <c r="AV50" s="227"/>
      <c r="AW50" s="227"/>
      <c r="AX50" s="227"/>
      <c r="AY50" s="227"/>
      <c r="AZ50" s="227"/>
      <c r="BA50" s="227"/>
      <c r="BB50" s="227"/>
      <c r="BC50" s="229"/>
      <c r="BD50" s="104"/>
      <c r="BE50" s="104"/>
      <c r="BF50" s="104"/>
      <c r="BG50" s="104"/>
      <c r="BH50" s="230"/>
      <c r="BI50" s="104"/>
      <c r="BJ50" s="216"/>
      <c r="BK50" s="104"/>
      <c r="BL50" s="104"/>
    </row>
    <row r="51" ht="26.25" customHeight="1">
      <c r="A51" s="217" t="s">
        <v>85</v>
      </c>
      <c r="B51" s="217" t="s">
        <v>86</v>
      </c>
      <c r="C51" s="218" t="s">
        <v>212</v>
      </c>
      <c r="D51" s="219">
        <v>1.0</v>
      </c>
      <c r="E51" s="219">
        <v>1.0</v>
      </c>
      <c r="F51" s="219">
        <v>1.0</v>
      </c>
      <c r="G51" s="219">
        <v>1.0</v>
      </c>
      <c r="H51" s="219">
        <v>1.0</v>
      </c>
      <c r="I51" s="219">
        <v>1.0</v>
      </c>
      <c r="J51" s="219">
        <v>1.0</v>
      </c>
      <c r="K51" s="219">
        <v>1.0</v>
      </c>
      <c r="L51" s="219">
        <v>1.0</v>
      </c>
      <c r="M51" s="219">
        <v>1.0</v>
      </c>
      <c r="N51" s="219">
        <v>2.0</v>
      </c>
      <c r="O51" s="219">
        <v>2.0</v>
      </c>
      <c r="P51" s="219">
        <v>2.0</v>
      </c>
      <c r="Q51" s="219">
        <v>2.0</v>
      </c>
      <c r="R51" s="264"/>
      <c r="S51" s="264"/>
      <c r="T51" s="220"/>
      <c r="U51" s="227"/>
      <c r="V51" s="227"/>
      <c r="W51" s="219">
        <v>2.0</v>
      </c>
      <c r="X51" s="219">
        <v>2.0</v>
      </c>
      <c r="Y51" s="219">
        <v>2.0</v>
      </c>
      <c r="Z51" s="219">
        <v>2.0</v>
      </c>
      <c r="AA51" s="219">
        <v>2.0</v>
      </c>
      <c r="AB51" s="219">
        <v>2.0</v>
      </c>
      <c r="AC51" s="219">
        <v>2.0</v>
      </c>
      <c r="AD51" s="219">
        <v>2.0</v>
      </c>
      <c r="AE51" s="219">
        <v>3.0</v>
      </c>
      <c r="AF51" s="219">
        <v>3.0</v>
      </c>
      <c r="AG51" s="219">
        <v>3.0</v>
      </c>
      <c r="AH51" s="219">
        <v>3.0</v>
      </c>
      <c r="AI51" s="264"/>
      <c r="AJ51" s="264"/>
      <c r="AK51" s="264"/>
      <c r="AL51" s="264"/>
      <c r="AM51" s="264"/>
      <c r="AN51" s="264"/>
      <c r="AO51" s="284"/>
      <c r="AP51" s="284"/>
      <c r="AQ51" s="284"/>
      <c r="AR51" s="284"/>
      <c r="AS51" s="284"/>
      <c r="AT51" s="284"/>
      <c r="AU51" s="228"/>
      <c r="AV51" s="227"/>
      <c r="AW51" s="227"/>
      <c r="AX51" s="227"/>
      <c r="AY51" s="227"/>
      <c r="AZ51" s="227"/>
      <c r="BA51" s="227"/>
      <c r="BB51" s="227"/>
      <c r="BC51" s="229"/>
      <c r="BD51" s="104"/>
      <c r="BE51" s="104"/>
      <c r="BF51" s="104"/>
      <c r="BG51" s="104"/>
      <c r="BH51" s="104"/>
      <c r="BI51" s="104"/>
      <c r="BJ51" s="223"/>
      <c r="BK51" s="104"/>
      <c r="BL51" s="104"/>
    </row>
    <row r="52" ht="12.75" customHeight="1">
      <c r="A52" s="217"/>
      <c r="B52" s="217"/>
      <c r="C52" s="225" t="s">
        <v>213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64"/>
      <c r="S52" s="264"/>
      <c r="T52" s="220"/>
      <c r="U52" s="227"/>
      <c r="V52" s="227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64"/>
      <c r="AJ52" s="264"/>
      <c r="AK52" s="264"/>
      <c r="AL52" s="264"/>
      <c r="AM52" s="264"/>
      <c r="AN52" s="264"/>
      <c r="AO52" s="284"/>
      <c r="AP52" s="284"/>
      <c r="AQ52" s="284"/>
      <c r="AR52" s="284"/>
      <c r="AS52" s="284"/>
      <c r="AT52" s="284"/>
      <c r="AU52" s="228"/>
      <c r="AV52" s="227"/>
      <c r="AW52" s="227"/>
      <c r="AX52" s="227"/>
      <c r="AY52" s="227"/>
      <c r="AZ52" s="227"/>
      <c r="BA52" s="227"/>
      <c r="BB52" s="227"/>
      <c r="BC52" s="229"/>
      <c r="BD52" s="104"/>
      <c r="BE52" s="104"/>
      <c r="BF52" s="104"/>
      <c r="BG52" s="104"/>
      <c r="BH52" s="230"/>
      <c r="BI52" s="104"/>
      <c r="BJ52" s="223"/>
      <c r="BK52" s="104"/>
      <c r="BL52" s="104"/>
    </row>
    <row r="53" ht="18.75" customHeight="1">
      <c r="A53" s="217" t="s">
        <v>87</v>
      </c>
      <c r="B53" s="217" t="str">
        <f>'[1]ТЕХНОЛОГИИЯ МАШИНОСТРОЕНИЯ'!B25</f>
        <v>#REF!</v>
      </c>
      <c r="C53" s="218" t="s">
        <v>212</v>
      </c>
      <c r="D53" s="219">
        <v>2.0</v>
      </c>
      <c r="E53" s="219">
        <v>2.0</v>
      </c>
      <c r="F53" s="219">
        <v>2.0</v>
      </c>
      <c r="G53" s="219">
        <v>2.0</v>
      </c>
      <c r="H53" s="219">
        <v>3.0</v>
      </c>
      <c r="I53" s="219">
        <v>3.0</v>
      </c>
      <c r="J53" s="219">
        <v>3.0</v>
      </c>
      <c r="K53" s="219">
        <v>3.0</v>
      </c>
      <c r="L53" s="219">
        <v>2.0</v>
      </c>
      <c r="M53" s="219">
        <v>2.0</v>
      </c>
      <c r="N53" s="219">
        <v>2.0</v>
      </c>
      <c r="O53" s="219">
        <v>2.0</v>
      </c>
      <c r="P53" s="219">
        <v>4.0</v>
      </c>
      <c r="Q53" s="219">
        <v>2.0</v>
      </c>
      <c r="R53" s="264"/>
      <c r="S53" s="264"/>
      <c r="T53" s="220"/>
      <c r="U53" s="227"/>
      <c r="V53" s="227"/>
      <c r="W53" s="219">
        <v>3.0</v>
      </c>
      <c r="X53" s="219">
        <v>3.0</v>
      </c>
      <c r="Y53" s="219">
        <v>3.0</v>
      </c>
      <c r="Z53" s="219">
        <v>3.0</v>
      </c>
      <c r="AA53" s="219">
        <v>2.0</v>
      </c>
      <c r="AB53" s="219">
        <v>2.0</v>
      </c>
      <c r="AC53" s="219">
        <v>2.0</v>
      </c>
      <c r="AD53" s="219">
        <v>2.0</v>
      </c>
      <c r="AE53" s="219">
        <v>2.0</v>
      </c>
      <c r="AF53" s="219">
        <v>2.0</v>
      </c>
      <c r="AG53" s="219">
        <v>2.0</v>
      </c>
      <c r="AH53" s="219">
        <v>2.0</v>
      </c>
      <c r="AI53" s="264"/>
      <c r="AJ53" s="264"/>
      <c r="AK53" s="264"/>
      <c r="AL53" s="264"/>
      <c r="AM53" s="264"/>
      <c r="AN53" s="264"/>
      <c r="AO53" s="284"/>
      <c r="AP53" s="284"/>
      <c r="AQ53" s="284"/>
      <c r="AR53" s="284"/>
      <c r="AS53" s="284"/>
      <c r="AT53" s="284"/>
      <c r="AU53" s="228"/>
      <c r="AV53" s="227"/>
      <c r="AW53" s="227"/>
      <c r="AX53" s="227"/>
      <c r="AY53" s="227"/>
      <c r="AZ53" s="227"/>
      <c r="BA53" s="227"/>
      <c r="BB53" s="227"/>
      <c r="BC53" s="229"/>
      <c r="BD53" s="104"/>
      <c r="BE53" s="104"/>
      <c r="BF53" s="104"/>
      <c r="BG53" s="104"/>
      <c r="BH53" s="230"/>
      <c r="BI53" s="104"/>
      <c r="BJ53" s="223"/>
      <c r="BK53" s="104"/>
      <c r="BL53" s="104"/>
    </row>
    <row r="54" ht="12.75" customHeight="1">
      <c r="A54" s="217"/>
      <c r="B54" s="217"/>
      <c r="C54" s="225" t="s">
        <v>213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64"/>
      <c r="S54" s="264"/>
      <c r="T54" s="220"/>
      <c r="U54" s="227"/>
      <c r="V54" s="227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64"/>
      <c r="AJ54" s="264"/>
      <c r="AK54" s="264"/>
      <c r="AL54" s="264"/>
      <c r="AM54" s="264"/>
      <c r="AN54" s="264"/>
      <c r="AO54" s="284"/>
      <c r="AP54" s="284"/>
      <c r="AQ54" s="284"/>
      <c r="AR54" s="284"/>
      <c r="AS54" s="284"/>
      <c r="AT54" s="284"/>
      <c r="AU54" s="228"/>
      <c r="AV54" s="227"/>
      <c r="AW54" s="227"/>
      <c r="AX54" s="227"/>
      <c r="AY54" s="227"/>
      <c r="AZ54" s="227"/>
      <c r="BA54" s="227"/>
      <c r="BB54" s="227"/>
      <c r="BC54" s="229"/>
      <c r="BD54" s="104"/>
      <c r="BE54" s="104"/>
      <c r="BF54" s="104"/>
      <c r="BG54" s="104"/>
      <c r="BH54" s="230"/>
      <c r="BI54" s="104"/>
      <c r="BJ54" s="223"/>
      <c r="BK54" s="104"/>
      <c r="BL54" s="104"/>
    </row>
    <row r="55" ht="31.5" customHeight="1">
      <c r="A55" s="234" t="str">
        <f t="shared" ref="A55:B55" si="19">'[1]ТЕХНОЛОГИИЯ МАШИНОСТРОЕНИЯ'!A26</f>
        <v>#REF!</v>
      </c>
      <c r="B55" s="234" t="str">
        <f t="shared" si="19"/>
        <v>#REF!</v>
      </c>
      <c r="C55" s="238" t="s">
        <v>212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64"/>
      <c r="S55" s="264"/>
      <c r="T55" s="220">
        <f t="shared" ref="T55:T56" si="21">T57+T59</f>
        <v>0</v>
      </c>
      <c r="U55" s="227"/>
      <c r="V55" s="227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64"/>
      <c r="AJ55" s="264"/>
      <c r="AK55" s="264"/>
      <c r="AL55" s="264">
        <f t="shared" ref="AL55:AT55" si="20">AL57+AL59</f>
        <v>0</v>
      </c>
      <c r="AM55" s="264">
        <f t="shared" si="20"/>
        <v>0</v>
      </c>
      <c r="AN55" s="264">
        <f t="shared" si="20"/>
        <v>0</v>
      </c>
      <c r="AO55" s="284">
        <f t="shared" si="20"/>
        <v>0</v>
      </c>
      <c r="AP55" s="284">
        <f t="shared" si="20"/>
        <v>0</v>
      </c>
      <c r="AQ55" s="284">
        <f t="shared" si="20"/>
        <v>0</v>
      </c>
      <c r="AR55" s="284">
        <f t="shared" si="20"/>
        <v>0</v>
      </c>
      <c r="AS55" s="284">
        <f t="shared" si="20"/>
        <v>0</v>
      </c>
      <c r="AT55" s="284">
        <f t="shared" si="20"/>
        <v>0</v>
      </c>
      <c r="AU55" s="228"/>
      <c r="AV55" s="227"/>
      <c r="AW55" s="227"/>
      <c r="AX55" s="227"/>
      <c r="AY55" s="227"/>
      <c r="AZ55" s="227"/>
      <c r="BA55" s="227"/>
      <c r="BB55" s="227"/>
      <c r="BC55" s="229"/>
      <c r="BD55" s="104"/>
      <c r="BE55" s="104"/>
      <c r="BF55" s="104"/>
      <c r="BG55" s="104"/>
      <c r="BH55" s="104"/>
      <c r="BI55" s="104"/>
      <c r="BJ55" s="223"/>
      <c r="BK55" s="104"/>
      <c r="BL55" s="104"/>
    </row>
    <row r="56" ht="12.75" customHeight="1">
      <c r="A56" s="217"/>
      <c r="B56" s="217"/>
      <c r="C56" s="225" t="s">
        <v>213</v>
      </c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64"/>
      <c r="S56" s="264"/>
      <c r="T56" s="220">
        <f t="shared" si="21"/>
        <v>0</v>
      </c>
      <c r="U56" s="227"/>
      <c r="V56" s="227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64"/>
      <c r="AJ56" s="264"/>
      <c r="AK56" s="264"/>
      <c r="AL56" s="264">
        <f t="shared" ref="AL56:AT56" si="22">AL58+AL60</f>
        <v>0</v>
      </c>
      <c r="AM56" s="264">
        <f t="shared" si="22"/>
        <v>0</v>
      </c>
      <c r="AN56" s="264">
        <f t="shared" si="22"/>
        <v>0</v>
      </c>
      <c r="AO56" s="284">
        <f t="shared" si="22"/>
        <v>0</v>
      </c>
      <c r="AP56" s="284">
        <f t="shared" si="22"/>
        <v>0</v>
      </c>
      <c r="AQ56" s="284">
        <f t="shared" si="22"/>
        <v>0</v>
      </c>
      <c r="AR56" s="284">
        <f t="shared" si="22"/>
        <v>0</v>
      </c>
      <c r="AS56" s="284">
        <f t="shared" si="22"/>
        <v>0</v>
      </c>
      <c r="AT56" s="284">
        <f t="shared" si="22"/>
        <v>0</v>
      </c>
      <c r="AU56" s="228"/>
      <c r="AV56" s="227"/>
      <c r="AW56" s="227"/>
      <c r="AX56" s="227"/>
      <c r="AY56" s="227"/>
      <c r="AZ56" s="227"/>
      <c r="BA56" s="227"/>
      <c r="BB56" s="227"/>
      <c r="BC56" s="229"/>
      <c r="BD56" s="104"/>
      <c r="BE56" s="104"/>
      <c r="BF56" s="104"/>
      <c r="BG56" s="104"/>
      <c r="BH56" s="230"/>
      <c r="BI56" s="104"/>
      <c r="BJ56" s="223"/>
      <c r="BK56" s="104"/>
      <c r="BL56" s="104"/>
    </row>
    <row r="57" ht="12.75" customHeight="1">
      <c r="A57" s="217" t="str">
        <f>'[1]ТЕХНОЛОГИИЯ МАШИНОСТРОЕНИЯ'!A27</f>
        <v>#REF!</v>
      </c>
      <c r="B57" s="217" t="s">
        <v>67</v>
      </c>
      <c r="C57" s="218" t="s">
        <v>212</v>
      </c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64"/>
      <c r="S57" s="264"/>
      <c r="T57" s="220"/>
      <c r="U57" s="227"/>
      <c r="V57" s="227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64"/>
      <c r="AJ57" s="264"/>
      <c r="AK57" s="264"/>
      <c r="AL57" s="264"/>
      <c r="AM57" s="264"/>
      <c r="AN57" s="264"/>
      <c r="AO57" s="284"/>
      <c r="AP57" s="284"/>
      <c r="AQ57" s="284"/>
      <c r="AR57" s="284"/>
      <c r="AS57" s="284"/>
      <c r="AT57" s="284"/>
      <c r="AU57" s="228"/>
      <c r="AV57" s="227"/>
      <c r="AW57" s="227"/>
      <c r="AX57" s="227"/>
      <c r="AY57" s="227"/>
      <c r="AZ57" s="227"/>
      <c r="BA57" s="227"/>
      <c r="BB57" s="227"/>
      <c r="BC57" s="229"/>
      <c r="BD57" s="104"/>
      <c r="BE57" s="104"/>
      <c r="BF57" s="104"/>
      <c r="BG57" s="104"/>
      <c r="BH57" s="104"/>
      <c r="BI57" s="104"/>
      <c r="BJ57" s="223"/>
      <c r="BK57" s="104"/>
      <c r="BL57" s="104"/>
    </row>
    <row r="58" ht="12.75" customHeight="1">
      <c r="A58" s="217"/>
      <c r="B58" s="217"/>
      <c r="C58" s="225" t="s">
        <v>213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65"/>
      <c r="S58" s="265"/>
      <c r="T58" s="228"/>
      <c r="U58" s="227"/>
      <c r="V58" s="227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65"/>
      <c r="AJ58" s="265"/>
      <c r="AK58" s="265"/>
      <c r="AL58" s="265"/>
      <c r="AM58" s="265"/>
      <c r="AN58" s="265"/>
      <c r="AO58" s="285"/>
      <c r="AP58" s="285"/>
      <c r="AQ58" s="285"/>
      <c r="AR58" s="285"/>
      <c r="AS58" s="284"/>
      <c r="AT58" s="285"/>
      <c r="AU58" s="228"/>
      <c r="AV58" s="227"/>
      <c r="AW58" s="227"/>
      <c r="AX58" s="227"/>
      <c r="AY58" s="227"/>
      <c r="AZ58" s="227"/>
      <c r="BA58" s="227"/>
      <c r="BB58" s="227"/>
      <c r="BC58" s="229"/>
      <c r="BD58" s="104"/>
      <c r="BE58" s="104"/>
      <c r="BF58" s="104"/>
      <c r="BG58" s="104"/>
      <c r="BH58" s="230"/>
      <c r="BI58" s="104"/>
      <c r="BJ58" s="223"/>
      <c r="BK58" s="104"/>
      <c r="BL58" s="104"/>
    </row>
    <row r="59" ht="12.75" customHeight="1">
      <c r="A59" s="217" t="str">
        <f t="shared" ref="A59:B59" si="23">'[1]ТЕХНОЛОГИИЯ МАШИНОСТРОЕНИЯ'!A28</f>
        <v>#REF!</v>
      </c>
      <c r="B59" s="217" t="str">
        <f t="shared" si="23"/>
        <v>#REF!</v>
      </c>
      <c r="C59" s="218" t="s">
        <v>212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65"/>
      <c r="S59" s="265"/>
      <c r="T59" s="228"/>
      <c r="U59" s="227"/>
      <c r="V59" s="227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65"/>
      <c r="AJ59" s="265"/>
      <c r="AK59" s="265"/>
      <c r="AL59" s="265"/>
      <c r="AM59" s="265"/>
      <c r="AN59" s="265"/>
      <c r="AO59" s="285"/>
      <c r="AP59" s="285"/>
      <c r="AQ59" s="285"/>
      <c r="AR59" s="285"/>
      <c r="AS59" s="284"/>
      <c r="AT59" s="285"/>
      <c r="AU59" s="228"/>
      <c r="AV59" s="227"/>
      <c r="AW59" s="227"/>
      <c r="AX59" s="227"/>
      <c r="AY59" s="227"/>
      <c r="AZ59" s="227"/>
      <c r="BA59" s="227"/>
      <c r="BB59" s="227"/>
      <c r="BC59" s="229"/>
      <c r="BD59" s="104"/>
      <c r="BE59" s="104"/>
      <c r="BF59" s="104"/>
      <c r="BG59" s="104"/>
      <c r="BH59" s="104"/>
      <c r="BI59" s="104"/>
      <c r="BJ59" s="223"/>
      <c r="BK59" s="104"/>
      <c r="BL59" s="104"/>
    </row>
    <row r="60" ht="12.75" customHeight="1">
      <c r="A60" s="217"/>
      <c r="B60" s="217"/>
      <c r="C60" s="225" t="s">
        <v>213</v>
      </c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65"/>
      <c r="S60" s="265"/>
      <c r="T60" s="228"/>
      <c r="U60" s="227"/>
      <c r="V60" s="227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65"/>
      <c r="AJ60" s="265"/>
      <c r="AK60" s="265"/>
      <c r="AL60" s="265"/>
      <c r="AM60" s="265"/>
      <c r="AN60" s="265"/>
      <c r="AO60" s="285"/>
      <c r="AP60" s="285"/>
      <c r="AQ60" s="285"/>
      <c r="AR60" s="285"/>
      <c r="AS60" s="284"/>
      <c r="AT60" s="285"/>
      <c r="AU60" s="228"/>
      <c r="AV60" s="227"/>
      <c r="AW60" s="227"/>
      <c r="AX60" s="227"/>
      <c r="AY60" s="227"/>
      <c r="AZ60" s="227"/>
      <c r="BA60" s="227"/>
      <c r="BB60" s="227"/>
      <c r="BC60" s="229"/>
      <c r="BD60" s="104"/>
      <c r="BE60" s="104"/>
      <c r="BF60" s="104"/>
      <c r="BG60" s="104"/>
      <c r="BH60" s="230"/>
      <c r="BI60" s="104"/>
      <c r="BJ60" s="223"/>
      <c r="BK60" s="104"/>
      <c r="BL60" s="104"/>
    </row>
    <row r="61" ht="24.0" customHeight="1">
      <c r="A61" s="240" t="str">
        <f t="shared" ref="A61:B61" si="24">'[1]ТЕХНОЛОГИИЯ МАШИНОСТРОЕНИЯ'!A29</f>
        <v>#REF!</v>
      </c>
      <c r="B61" s="240" t="str">
        <f t="shared" si="24"/>
        <v>#REF!</v>
      </c>
      <c r="C61" s="241" t="s">
        <v>231</v>
      </c>
      <c r="D61" s="242">
        <f t="shared" ref="D61:T61" si="25">D63+D93</f>
        <v>33</v>
      </c>
      <c r="E61" s="242">
        <f t="shared" si="25"/>
        <v>33</v>
      </c>
      <c r="F61" s="242">
        <f t="shared" si="25"/>
        <v>33</v>
      </c>
      <c r="G61" s="242">
        <f t="shared" si="25"/>
        <v>33</v>
      </c>
      <c r="H61" s="242">
        <f t="shared" si="25"/>
        <v>32</v>
      </c>
      <c r="I61" s="242">
        <f t="shared" si="25"/>
        <v>32</v>
      </c>
      <c r="J61" s="242">
        <f t="shared" si="25"/>
        <v>32</v>
      </c>
      <c r="K61" s="242">
        <f t="shared" si="25"/>
        <v>32</v>
      </c>
      <c r="L61" s="242">
        <f t="shared" si="25"/>
        <v>33</v>
      </c>
      <c r="M61" s="242">
        <f t="shared" si="25"/>
        <v>33</v>
      </c>
      <c r="N61" s="242">
        <f t="shared" si="25"/>
        <v>32</v>
      </c>
      <c r="O61" s="242">
        <f t="shared" si="25"/>
        <v>32</v>
      </c>
      <c r="P61" s="242">
        <f t="shared" si="25"/>
        <v>30</v>
      </c>
      <c r="Q61" s="242">
        <f t="shared" si="25"/>
        <v>32</v>
      </c>
      <c r="R61" s="265">
        <f t="shared" si="25"/>
        <v>36</v>
      </c>
      <c r="S61" s="265">
        <f t="shared" si="25"/>
        <v>36</v>
      </c>
      <c r="T61" s="228">
        <f t="shared" si="25"/>
        <v>0</v>
      </c>
      <c r="U61" s="227"/>
      <c r="V61" s="227"/>
      <c r="W61" s="242">
        <f t="shared" ref="W61:AT61" si="26">W63+W93</f>
        <v>27</v>
      </c>
      <c r="X61" s="242">
        <f t="shared" si="26"/>
        <v>27</v>
      </c>
      <c r="Y61" s="242">
        <f t="shared" si="26"/>
        <v>27</v>
      </c>
      <c r="Z61" s="242">
        <f t="shared" si="26"/>
        <v>27</v>
      </c>
      <c r="AA61" s="242">
        <f t="shared" si="26"/>
        <v>27</v>
      </c>
      <c r="AB61" s="242">
        <f t="shared" si="26"/>
        <v>27</v>
      </c>
      <c r="AC61" s="242">
        <f t="shared" si="26"/>
        <v>27</v>
      </c>
      <c r="AD61" s="242">
        <f t="shared" si="26"/>
        <v>27</v>
      </c>
      <c r="AE61" s="242">
        <f t="shared" si="26"/>
        <v>26</v>
      </c>
      <c r="AF61" s="242">
        <f t="shared" si="26"/>
        <v>26</v>
      </c>
      <c r="AG61" s="242">
        <f t="shared" si="26"/>
        <v>26</v>
      </c>
      <c r="AH61" s="242">
        <f t="shared" si="26"/>
        <v>26</v>
      </c>
      <c r="AI61" s="265">
        <f t="shared" si="26"/>
        <v>36</v>
      </c>
      <c r="AJ61" s="265">
        <f t="shared" si="26"/>
        <v>36</v>
      </c>
      <c r="AK61" s="265">
        <f t="shared" si="26"/>
        <v>36</v>
      </c>
      <c r="AL61" s="265">
        <f t="shared" si="26"/>
        <v>36</v>
      </c>
      <c r="AM61" s="265">
        <f t="shared" si="26"/>
        <v>36</v>
      </c>
      <c r="AN61" s="265">
        <f t="shared" si="26"/>
        <v>36</v>
      </c>
      <c r="AO61" s="285">
        <f t="shared" si="26"/>
        <v>36</v>
      </c>
      <c r="AP61" s="285">
        <f t="shared" si="26"/>
        <v>36</v>
      </c>
      <c r="AQ61" s="285">
        <f t="shared" si="26"/>
        <v>36</v>
      </c>
      <c r="AR61" s="285">
        <f t="shared" si="26"/>
        <v>36</v>
      </c>
      <c r="AS61" s="285">
        <f t="shared" si="26"/>
        <v>36</v>
      </c>
      <c r="AT61" s="285">
        <f t="shared" si="26"/>
        <v>36</v>
      </c>
      <c r="AU61" s="228"/>
      <c r="AV61" s="227"/>
      <c r="AW61" s="227"/>
      <c r="AX61" s="227"/>
      <c r="AY61" s="227"/>
      <c r="AZ61" s="227"/>
      <c r="BA61" s="227"/>
      <c r="BB61" s="227"/>
      <c r="BC61" s="229"/>
      <c r="BD61" s="104"/>
      <c r="BE61" s="104"/>
      <c r="BF61" s="104"/>
      <c r="BG61" s="104"/>
      <c r="BH61" s="230"/>
      <c r="BI61" s="104"/>
      <c r="BJ61" s="223"/>
      <c r="BK61" s="104"/>
      <c r="BL61" s="104"/>
    </row>
    <row r="62" ht="12.75" customHeight="1">
      <c r="A62" s="217"/>
      <c r="B62" s="217"/>
      <c r="C62" s="225" t="s">
        <v>213</v>
      </c>
      <c r="D62" s="226">
        <f t="shared" ref="D62:T62" si="27">D64+D94</f>
        <v>0</v>
      </c>
      <c r="E62" s="226">
        <f t="shared" si="27"/>
        <v>0</v>
      </c>
      <c r="F62" s="226">
        <f t="shared" si="27"/>
        <v>0</v>
      </c>
      <c r="G62" s="226">
        <f t="shared" si="27"/>
        <v>0</v>
      </c>
      <c r="H62" s="226">
        <f t="shared" si="27"/>
        <v>0</v>
      </c>
      <c r="I62" s="226">
        <f t="shared" si="27"/>
        <v>0</v>
      </c>
      <c r="J62" s="226">
        <f t="shared" si="27"/>
        <v>0</v>
      </c>
      <c r="K62" s="226">
        <f t="shared" si="27"/>
        <v>0</v>
      </c>
      <c r="L62" s="226">
        <f t="shared" si="27"/>
        <v>0</v>
      </c>
      <c r="M62" s="226">
        <f t="shared" si="27"/>
        <v>0</v>
      </c>
      <c r="N62" s="226">
        <f t="shared" si="27"/>
        <v>0</v>
      </c>
      <c r="O62" s="226">
        <f t="shared" si="27"/>
        <v>0</v>
      </c>
      <c r="P62" s="226">
        <f t="shared" si="27"/>
        <v>0</v>
      </c>
      <c r="Q62" s="226">
        <f t="shared" si="27"/>
        <v>0</v>
      </c>
      <c r="R62" s="265">
        <f t="shared" si="27"/>
        <v>0</v>
      </c>
      <c r="S62" s="265">
        <f t="shared" si="27"/>
        <v>0</v>
      </c>
      <c r="T62" s="228">
        <f t="shared" si="27"/>
        <v>0</v>
      </c>
      <c r="U62" s="227"/>
      <c r="V62" s="227"/>
      <c r="W62" s="226">
        <f t="shared" ref="W62:AT62" si="28">W64+W94</f>
        <v>0</v>
      </c>
      <c r="X62" s="226">
        <f t="shared" si="28"/>
        <v>0</v>
      </c>
      <c r="Y62" s="226">
        <f t="shared" si="28"/>
        <v>0</v>
      </c>
      <c r="Z62" s="226">
        <f t="shared" si="28"/>
        <v>0</v>
      </c>
      <c r="AA62" s="226">
        <f t="shared" si="28"/>
        <v>0</v>
      </c>
      <c r="AB62" s="226">
        <f t="shared" si="28"/>
        <v>0</v>
      </c>
      <c r="AC62" s="226">
        <f t="shared" si="28"/>
        <v>0</v>
      </c>
      <c r="AD62" s="226">
        <f t="shared" si="28"/>
        <v>0</v>
      </c>
      <c r="AE62" s="226">
        <f t="shared" si="28"/>
        <v>0</v>
      </c>
      <c r="AF62" s="226">
        <f t="shared" si="28"/>
        <v>0</v>
      </c>
      <c r="AG62" s="226">
        <f t="shared" si="28"/>
        <v>0</v>
      </c>
      <c r="AH62" s="226">
        <f t="shared" si="28"/>
        <v>0</v>
      </c>
      <c r="AI62" s="265">
        <f t="shared" si="28"/>
        <v>0</v>
      </c>
      <c r="AJ62" s="265">
        <f t="shared" si="28"/>
        <v>0</v>
      </c>
      <c r="AK62" s="265">
        <f t="shared" si="28"/>
        <v>0</v>
      </c>
      <c r="AL62" s="265">
        <f t="shared" si="28"/>
        <v>0</v>
      </c>
      <c r="AM62" s="265">
        <f t="shared" si="28"/>
        <v>0</v>
      </c>
      <c r="AN62" s="265">
        <f t="shared" si="28"/>
        <v>0</v>
      </c>
      <c r="AO62" s="285">
        <f t="shared" si="28"/>
        <v>0</v>
      </c>
      <c r="AP62" s="285">
        <f t="shared" si="28"/>
        <v>0</v>
      </c>
      <c r="AQ62" s="285">
        <f t="shared" si="28"/>
        <v>0</v>
      </c>
      <c r="AR62" s="285">
        <f t="shared" si="28"/>
        <v>0</v>
      </c>
      <c r="AS62" s="285">
        <f t="shared" si="28"/>
        <v>0</v>
      </c>
      <c r="AT62" s="285">
        <f t="shared" si="28"/>
        <v>0</v>
      </c>
      <c r="AU62" s="228"/>
      <c r="AV62" s="227"/>
      <c r="AW62" s="227"/>
      <c r="AX62" s="227"/>
      <c r="AY62" s="227"/>
      <c r="AZ62" s="227"/>
      <c r="BA62" s="227"/>
      <c r="BB62" s="227"/>
      <c r="BC62" s="229"/>
      <c r="BD62" s="104"/>
      <c r="BE62" s="104"/>
      <c r="BF62" s="104"/>
      <c r="BG62" s="104"/>
      <c r="BH62" s="230"/>
      <c r="BI62" s="104"/>
      <c r="BJ62" s="223"/>
      <c r="BK62" s="104"/>
      <c r="BL62" s="104"/>
    </row>
    <row r="63" ht="28.5" customHeight="1">
      <c r="A63" s="243" t="str">
        <f t="shared" ref="A63:B63" si="29">'[1]ТЕХНОЛОГИИЯ МАШИНОСТРОЕНИЯ'!A30</f>
        <v>#REF!</v>
      </c>
      <c r="B63" s="243" t="str">
        <f t="shared" si="29"/>
        <v>#REF!</v>
      </c>
      <c r="C63" s="244" t="s">
        <v>212</v>
      </c>
      <c r="D63" s="245">
        <f t="shared" ref="D63:Q63" si="30">D65+D67+D69+D71+D73+D75+D77+D79+D81+D83+D85+D87+D89+D91</f>
        <v>15</v>
      </c>
      <c r="E63" s="245">
        <f t="shared" si="30"/>
        <v>15</v>
      </c>
      <c r="F63" s="245">
        <f t="shared" si="30"/>
        <v>15</v>
      </c>
      <c r="G63" s="245">
        <f t="shared" si="30"/>
        <v>14</v>
      </c>
      <c r="H63" s="245">
        <f t="shared" si="30"/>
        <v>13</v>
      </c>
      <c r="I63" s="245">
        <f t="shared" si="30"/>
        <v>12</v>
      </c>
      <c r="J63" s="245">
        <f t="shared" si="30"/>
        <v>12</v>
      </c>
      <c r="K63" s="245">
        <f t="shared" si="30"/>
        <v>12</v>
      </c>
      <c r="L63" s="245">
        <f t="shared" si="30"/>
        <v>13</v>
      </c>
      <c r="M63" s="245">
        <f t="shared" si="30"/>
        <v>13</v>
      </c>
      <c r="N63" s="245">
        <f t="shared" si="30"/>
        <v>13</v>
      </c>
      <c r="O63" s="245">
        <f t="shared" si="30"/>
        <v>12</v>
      </c>
      <c r="P63" s="245">
        <f t="shared" si="30"/>
        <v>11</v>
      </c>
      <c r="Q63" s="245">
        <f t="shared" si="30"/>
        <v>13</v>
      </c>
      <c r="R63" s="265">
        <f t="shared" ref="R63:T63" si="31">R65+R67+R69+R71+R73+R75+R77+R79+R81+R83+R85+R87</f>
        <v>0</v>
      </c>
      <c r="S63" s="265">
        <f t="shared" si="31"/>
        <v>0</v>
      </c>
      <c r="T63" s="228">
        <f t="shared" si="31"/>
        <v>0</v>
      </c>
      <c r="U63" s="227"/>
      <c r="V63" s="227"/>
      <c r="W63" s="245">
        <f t="shared" ref="W63:AH63" si="32">W65+W67+W69+W71+W73+W75+W77+W79+W81+W83+W85+W87+W89+W91</f>
        <v>3</v>
      </c>
      <c r="X63" s="245">
        <f t="shared" si="32"/>
        <v>3</v>
      </c>
      <c r="Y63" s="245">
        <f t="shared" si="32"/>
        <v>3</v>
      </c>
      <c r="Z63" s="245">
        <f t="shared" si="32"/>
        <v>3</v>
      </c>
      <c r="AA63" s="245">
        <f t="shared" si="32"/>
        <v>3</v>
      </c>
      <c r="AB63" s="245">
        <f t="shared" si="32"/>
        <v>3</v>
      </c>
      <c r="AC63" s="245">
        <f t="shared" si="32"/>
        <v>3</v>
      </c>
      <c r="AD63" s="245">
        <f t="shared" si="32"/>
        <v>3</v>
      </c>
      <c r="AE63" s="245">
        <f t="shared" si="32"/>
        <v>3</v>
      </c>
      <c r="AF63" s="245">
        <f t="shared" si="32"/>
        <v>3</v>
      </c>
      <c r="AG63" s="245">
        <f t="shared" si="32"/>
        <v>3</v>
      </c>
      <c r="AH63" s="245">
        <f t="shared" si="32"/>
        <v>3</v>
      </c>
      <c r="AI63" s="265">
        <f t="shared" ref="AI63:AT63" si="33">AI65+AI67+AI69+AI71+AI73+AI75+AI77+AI79+AI81+AI83+AI85+AI87</f>
        <v>0</v>
      </c>
      <c r="AJ63" s="265">
        <f t="shared" si="33"/>
        <v>0</v>
      </c>
      <c r="AK63" s="265">
        <f t="shared" si="33"/>
        <v>0</v>
      </c>
      <c r="AL63" s="265">
        <f t="shared" si="33"/>
        <v>0</v>
      </c>
      <c r="AM63" s="265">
        <f t="shared" si="33"/>
        <v>0</v>
      </c>
      <c r="AN63" s="265">
        <f t="shared" si="33"/>
        <v>0</v>
      </c>
      <c r="AO63" s="285">
        <f t="shared" si="33"/>
        <v>0</v>
      </c>
      <c r="AP63" s="285">
        <f t="shared" si="33"/>
        <v>0</v>
      </c>
      <c r="AQ63" s="285">
        <f t="shared" si="33"/>
        <v>0</v>
      </c>
      <c r="AR63" s="285">
        <f t="shared" si="33"/>
        <v>0</v>
      </c>
      <c r="AS63" s="285">
        <f t="shared" si="33"/>
        <v>0</v>
      </c>
      <c r="AT63" s="285">
        <f t="shared" si="33"/>
        <v>0</v>
      </c>
      <c r="AU63" s="228"/>
      <c r="AV63" s="227"/>
      <c r="AW63" s="227"/>
      <c r="AX63" s="227"/>
      <c r="AY63" s="227"/>
      <c r="AZ63" s="227"/>
      <c r="BA63" s="227"/>
      <c r="BB63" s="227"/>
      <c r="BC63" s="229"/>
      <c r="BD63" s="104"/>
      <c r="BE63" s="104"/>
      <c r="BF63" s="104"/>
      <c r="BG63" s="104"/>
      <c r="BH63" s="230"/>
      <c r="BI63" s="104"/>
      <c r="BJ63" s="223"/>
      <c r="BK63" s="104"/>
      <c r="BL63" s="104"/>
    </row>
    <row r="64" ht="12.75" customHeight="1">
      <c r="A64" s="217"/>
      <c r="B64" s="217"/>
      <c r="C64" s="225" t="s">
        <v>213</v>
      </c>
      <c r="D64" s="226">
        <f t="shared" ref="D64:T64" si="34">D66+D68+D70+D72+D74+D76+D78+D80+D82+D84+D86+D92</f>
        <v>0</v>
      </c>
      <c r="E64" s="226">
        <f t="shared" si="34"/>
        <v>0</v>
      </c>
      <c r="F64" s="226">
        <f t="shared" si="34"/>
        <v>0</v>
      </c>
      <c r="G64" s="226">
        <f t="shared" si="34"/>
        <v>0</v>
      </c>
      <c r="H64" s="226">
        <f t="shared" si="34"/>
        <v>0</v>
      </c>
      <c r="I64" s="226">
        <f t="shared" si="34"/>
        <v>0</v>
      </c>
      <c r="J64" s="226">
        <f t="shared" si="34"/>
        <v>0</v>
      </c>
      <c r="K64" s="226">
        <f t="shared" si="34"/>
        <v>0</v>
      </c>
      <c r="L64" s="226">
        <f t="shared" si="34"/>
        <v>0</v>
      </c>
      <c r="M64" s="226">
        <f t="shared" si="34"/>
        <v>0</v>
      </c>
      <c r="N64" s="226">
        <f t="shared" si="34"/>
        <v>0</v>
      </c>
      <c r="O64" s="226">
        <f t="shared" si="34"/>
        <v>0</v>
      </c>
      <c r="P64" s="226">
        <f t="shared" si="34"/>
        <v>0</v>
      </c>
      <c r="Q64" s="226">
        <f t="shared" si="34"/>
        <v>0</v>
      </c>
      <c r="R64" s="265">
        <f t="shared" si="34"/>
        <v>0</v>
      </c>
      <c r="S64" s="265">
        <f t="shared" si="34"/>
        <v>0</v>
      </c>
      <c r="T64" s="228">
        <f t="shared" si="34"/>
        <v>0</v>
      </c>
      <c r="U64" s="227"/>
      <c r="V64" s="227"/>
      <c r="W64" s="226">
        <f t="shared" ref="W64:AT64" si="35">W66+W68+W70+W72+W74+W76+W78+W80+W82+W84+W86+W92</f>
        <v>0</v>
      </c>
      <c r="X64" s="226">
        <f t="shared" si="35"/>
        <v>0</v>
      </c>
      <c r="Y64" s="226">
        <f t="shared" si="35"/>
        <v>0</v>
      </c>
      <c r="Z64" s="226">
        <f t="shared" si="35"/>
        <v>0</v>
      </c>
      <c r="AA64" s="226">
        <f t="shared" si="35"/>
        <v>0</v>
      </c>
      <c r="AB64" s="226">
        <f t="shared" si="35"/>
        <v>0</v>
      </c>
      <c r="AC64" s="226">
        <f t="shared" si="35"/>
        <v>0</v>
      </c>
      <c r="AD64" s="226">
        <f t="shared" si="35"/>
        <v>0</v>
      </c>
      <c r="AE64" s="226">
        <f t="shared" si="35"/>
        <v>0</v>
      </c>
      <c r="AF64" s="226">
        <f t="shared" si="35"/>
        <v>0</v>
      </c>
      <c r="AG64" s="226">
        <f t="shared" si="35"/>
        <v>0</v>
      </c>
      <c r="AH64" s="226">
        <f t="shared" si="35"/>
        <v>0</v>
      </c>
      <c r="AI64" s="265">
        <f t="shared" si="35"/>
        <v>0</v>
      </c>
      <c r="AJ64" s="265">
        <f t="shared" si="35"/>
        <v>0</v>
      </c>
      <c r="AK64" s="265">
        <f t="shared" si="35"/>
        <v>0</v>
      </c>
      <c r="AL64" s="265">
        <f t="shared" si="35"/>
        <v>0</v>
      </c>
      <c r="AM64" s="265">
        <f t="shared" si="35"/>
        <v>0</v>
      </c>
      <c r="AN64" s="265">
        <f t="shared" si="35"/>
        <v>0</v>
      </c>
      <c r="AO64" s="285">
        <f t="shared" si="35"/>
        <v>0</v>
      </c>
      <c r="AP64" s="285">
        <f t="shared" si="35"/>
        <v>0</v>
      </c>
      <c r="AQ64" s="285">
        <f t="shared" si="35"/>
        <v>0</v>
      </c>
      <c r="AR64" s="285">
        <f t="shared" si="35"/>
        <v>0</v>
      </c>
      <c r="AS64" s="285">
        <f t="shared" si="35"/>
        <v>0</v>
      </c>
      <c r="AT64" s="285">
        <f t="shared" si="35"/>
        <v>0</v>
      </c>
      <c r="AU64" s="228"/>
      <c r="AV64" s="227"/>
      <c r="AW64" s="227"/>
      <c r="AX64" s="227"/>
      <c r="AY64" s="227"/>
      <c r="AZ64" s="227"/>
      <c r="BA64" s="227"/>
      <c r="BB64" s="227"/>
      <c r="BC64" s="229"/>
      <c r="BD64" s="104"/>
      <c r="BE64" s="104"/>
      <c r="BF64" s="104"/>
      <c r="BG64" s="104"/>
      <c r="BH64" s="230"/>
      <c r="BI64" s="104"/>
      <c r="BJ64" s="223"/>
      <c r="BK64" s="104"/>
      <c r="BL64" s="104"/>
    </row>
    <row r="65" ht="28.5" customHeight="1">
      <c r="A65" s="217" t="str">
        <f>'[1]ТЕХНОЛОГИИЯ МАШИНОСТРОЕНИЯ'!A31</f>
        <v>#REF!</v>
      </c>
      <c r="B65" s="88" t="s">
        <v>98</v>
      </c>
      <c r="C65" s="218" t="s">
        <v>212</v>
      </c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65"/>
      <c r="S65" s="265"/>
      <c r="T65" s="228"/>
      <c r="U65" s="227"/>
      <c r="V65" s="227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65"/>
      <c r="AJ65" s="265"/>
      <c r="AK65" s="265"/>
      <c r="AL65" s="265"/>
      <c r="AM65" s="265"/>
      <c r="AN65" s="265"/>
      <c r="AO65" s="285"/>
      <c r="AP65" s="285"/>
      <c r="AQ65" s="285"/>
      <c r="AR65" s="285"/>
      <c r="AS65" s="284"/>
      <c r="AT65" s="285"/>
      <c r="AU65" s="228"/>
      <c r="AV65" s="227"/>
      <c r="AW65" s="227"/>
      <c r="AX65" s="227"/>
      <c r="AY65" s="227"/>
      <c r="AZ65" s="227"/>
      <c r="BA65" s="227"/>
      <c r="BB65" s="227"/>
      <c r="BC65" s="229"/>
      <c r="BD65" s="104"/>
      <c r="BE65" s="104"/>
      <c r="BF65" s="104"/>
      <c r="BG65" s="104"/>
      <c r="BH65" s="230"/>
      <c r="BI65" s="104"/>
      <c r="BJ65" s="223"/>
      <c r="BK65" s="104"/>
      <c r="BL65" s="104"/>
    </row>
    <row r="66" ht="12.75" customHeight="1">
      <c r="A66" s="217"/>
      <c r="B66" s="217"/>
      <c r="C66" s="225" t="s">
        <v>213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65"/>
      <c r="S66" s="265"/>
      <c r="T66" s="228"/>
      <c r="U66" s="227"/>
      <c r="V66" s="227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65"/>
      <c r="AJ66" s="265"/>
      <c r="AK66" s="265"/>
      <c r="AL66" s="265"/>
      <c r="AM66" s="265"/>
      <c r="AN66" s="265"/>
      <c r="AO66" s="285"/>
      <c r="AP66" s="285"/>
      <c r="AQ66" s="285"/>
      <c r="AR66" s="285"/>
      <c r="AS66" s="284"/>
      <c r="AT66" s="285"/>
      <c r="AU66" s="228"/>
      <c r="AV66" s="227"/>
      <c r="AW66" s="227"/>
      <c r="AX66" s="227"/>
      <c r="AY66" s="227"/>
      <c r="AZ66" s="227"/>
      <c r="BA66" s="227"/>
      <c r="BB66" s="227"/>
      <c r="BC66" s="229"/>
      <c r="BD66" s="104"/>
      <c r="BE66" s="104"/>
      <c r="BF66" s="104"/>
      <c r="BG66" s="104"/>
      <c r="BH66" s="230"/>
      <c r="BI66" s="104"/>
      <c r="BJ66" s="223"/>
      <c r="BK66" s="104"/>
      <c r="BL66" s="104"/>
    </row>
    <row r="67" ht="12.75" customHeight="1">
      <c r="A67" s="217" t="str">
        <f>'[1]ТЕХНОЛОГИИЯ МАШИНОСТРОЕНИЯ'!A32</f>
        <v>#REF!</v>
      </c>
      <c r="B67" s="51" t="s">
        <v>101</v>
      </c>
      <c r="C67" s="218" t="s">
        <v>212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65"/>
      <c r="S67" s="265"/>
      <c r="T67" s="228"/>
      <c r="U67" s="227"/>
      <c r="V67" s="227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65"/>
      <c r="AJ67" s="265"/>
      <c r="AK67" s="265"/>
      <c r="AL67" s="265"/>
      <c r="AM67" s="265"/>
      <c r="AN67" s="265"/>
      <c r="AO67" s="285"/>
      <c r="AP67" s="285"/>
      <c r="AQ67" s="285"/>
      <c r="AR67" s="285"/>
      <c r="AS67" s="284"/>
      <c r="AT67" s="285"/>
      <c r="AU67" s="228"/>
      <c r="AV67" s="227"/>
      <c r="AW67" s="227"/>
      <c r="AX67" s="227"/>
      <c r="AY67" s="227"/>
      <c r="AZ67" s="227"/>
      <c r="BA67" s="227"/>
      <c r="BB67" s="227"/>
      <c r="BC67" s="229"/>
      <c r="BD67" s="104"/>
      <c r="BE67" s="104"/>
      <c r="BF67" s="104"/>
      <c r="BG67" s="104"/>
      <c r="BH67" s="230"/>
      <c r="BI67" s="104"/>
      <c r="BJ67" s="223"/>
      <c r="BK67" s="104"/>
      <c r="BL67" s="104"/>
    </row>
    <row r="68" ht="12.75" customHeight="1">
      <c r="A68" s="217"/>
      <c r="B68" s="217"/>
      <c r="C68" s="225" t="s">
        <v>213</v>
      </c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65"/>
      <c r="S68" s="265"/>
      <c r="T68" s="228"/>
      <c r="U68" s="227"/>
      <c r="V68" s="227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65"/>
      <c r="AJ68" s="265"/>
      <c r="AK68" s="265"/>
      <c r="AL68" s="265"/>
      <c r="AM68" s="265"/>
      <c r="AN68" s="265"/>
      <c r="AO68" s="285"/>
      <c r="AP68" s="285"/>
      <c r="AQ68" s="285"/>
      <c r="AR68" s="285"/>
      <c r="AS68" s="284"/>
      <c r="AT68" s="285"/>
      <c r="AU68" s="228"/>
      <c r="AV68" s="227"/>
      <c r="AW68" s="227"/>
      <c r="AX68" s="227"/>
      <c r="AY68" s="227"/>
      <c r="AZ68" s="227"/>
      <c r="BA68" s="227"/>
      <c r="BB68" s="227"/>
      <c r="BC68" s="229"/>
      <c r="BD68" s="104"/>
      <c r="BE68" s="104"/>
      <c r="BF68" s="104"/>
      <c r="BG68" s="104"/>
      <c r="BH68" s="230"/>
      <c r="BI68" s="104"/>
      <c r="BJ68" s="223"/>
      <c r="BK68" s="104"/>
      <c r="BL68" s="104"/>
    </row>
    <row r="69" ht="12.75" customHeight="1">
      <c r="A69" s="217" t="str">
        <f>'[1]ТЕХНОЛОГИИЯ МАШИНОСТРОЕНИЯ'!A33</f>
        <v>#REF!</v>
      </c>
      <c r="B69" s="51" t="s">
        <v>103</v>
      </c>
      <c r="C69" s="218" t="s">
        <v>212</v>
      </c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65"/>
      <c r="S69" s="265"/>
      <c r="T69" s="228"/>
      <c r="U69" s="227"/>
      <c r="V69" s="227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65"/>
      <c r="AJ69" s="265"/>
      <c r="AK69" s="265"/>
      <c r="AL69" s="265"/>
      <c r="AM69" s="265"/>
      <c r="AN69" s="265"/>
      <c r="AO69" s="285"/>
      <c r="AP69" s="285"/>
      <c r="AQ69" s="285"/>
      <c r="AR69" s="285"/>
      <c r="AS69" s="284"/>
      <c r="AT69" s="285"/>
      <c r="AU69" s="228"/>
      <c r="AV69" s="227"/>
      <c r="AW69" s="227"/>
      <c r="AX69" s="227"/>
      <c r="AY69" s="227"/>
      <c r="AZ69" s="227"/>
      <c r="BA69" s="227"/>
      <c r="BB69" s="227"/>
      <c r="BC69" s="229"/>
      <c r="BD69" s="104"/>
      <c r="BE69" s="104"/>
      <c r="BF69" s="104"/>
      <c r="BG69" s="104"/>
      <c r="BH69" s="230"/>
      <c r="BI69" s="104"/>
      <c r="BJ69" s="223"/>
      <c r="BK69" s="104"/>
      <c r="BL69" s="104"/>
    </row>
    <row r="70" ht="12.75" customHeight="1">
      <c r="A70" s="217"/>
      <c r="B70" s="217"/>
      <c r="C70" s="225" t="s">
        <v>213</v>
      </c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65"/>
      <c r="S70" s="265"/>
      <c r="T70" s="228"/>
      <c r="U70" s="227"/>
      <c r="V70" s="227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65"/>
      <c r="AJ70" s="265"/>
      <c r="AK70" s="265"/>
      <c r="AL70" s="265"/>
      <c r="AM70" s="265"/>
      <c r="AN70" s="265"/>
      <c r="AO70" s="285"/>
      <c r="AP70" s="285"/>
      <c r="AQ70" s="285"/>
      <c r="AR70" s="285"/>
      <c r="AS70" s="284"/>
      <c r="AT70" s="285"/>
      <c r="AU70" s="228"/>
      <c r="AV70" s="227"/>
      <c r="AW70" s="227"/>
      <c r="AX70" s="227"/>
      <c r="AY70" s="227"/>
      <c r="AZ70" s="227"/>
      <c r="BA70" s="227"/>
      <c r="BB70" s="227"/>
      <c r="BC70" s="229"/>
      <c r="BD70" s="104"/>
      <c r="BE70" s="104"/>
      <c r="BF70" s="104"/>
      <c r="BG70" s="104"/>
      <c r="BH70" s="230"/>
      <c r="BI70" s="104"/>
      <c r="BJ70" s="223"/>
      <c r="BK70" s="104"/>
      <c r="BL70" s="104"/>
    </row>
    <row r="71" ht="18.0" customHeight="1">
      <c r="A71" s="217" t="str">
        <f>'[1]ТЕХНОЛОГИИЯ МАШИНОСТРОЕНИЯ'!A34</f>
        <v>#REF!</v>
      </c>
      <c r="B71" s="51" t="s">
        <v>105</v>
      </c>
      <c r="C71" s="218" t="s">
        <v>212</v>
      </c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65"/>
      <c r="S71" s="265"/>
      <c r="T71" s="228"/>
      <c r="U71" s="227"/>
      <c r="V71" s="227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65"/>
      <c r="AJ71" s="265"/>
      <c r="AK71" s="265"/>
      <c r="AL71" s="265"/>
      <c r="AM71" s="265"/>
      <c r="AN71" s="265"/>
      <c r="AO71" s="285"/>
      <c r="AP71" s="285"/>
      <c r="AQ71" s="285"/>
      <c r="AR71" s="285"/>
      <c r="AS71" s="284"/>
      <c r="AT71" s="285"/>
      <c r="AU71" s="228"/>
      <c r="AV71" s="227"/>
      <c r="AW71" s="227"/>
      <c r="AX71" s="227"/>
      <c r="AY71" s="227"/>
      <c r="AZ71" s="227"/>
      <c r="BA71" s="227"/>
      <c r="BB71" s="227"/>
      <c r="BC71" s="229"/>
      <c r="BD71" s="104"/>
      <c r="BE71" s="104"/>
      <c r="BF71" s="104"/>
      <c r="BG71" s="104"/>
      <c r="BH71" s="230"/>
      <c r="BI71" s="104"/>
      <c r="BJ71" s="223"/>
      <c r="BK71" s="104"/>
      <c r="BL71" s="104"/>
    </row>
    <row r="72" ht="12.75" customHeight="1">
      <c r="A72" s="217"/>
      <c r="B72" s="217"/>
      <c r="C72" s="225" t="s">
        <v>213</v>
      </c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65"/>
      <c r="S72" s="265"/>
      <c r="T72" s="228"/>
      <c r="U72" s="227"/>
      <c r="V72" s="227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65"/>
      <c r="AJ72" s="265"/>
      <c r="AK72" s="265"/>
      <c r="AL72" s="265"/>
      <c r="AM72" s="265"/>
      <c r="AN72" s="265"/>
      <c r="AO72" s="285"/>
      <c r="AP72" s="285"/>
      <c r="AQ72" s="285"/>
      <c r="AR72" s="285"/>
      <c r="AS72" s="284"/>
      <c r="AT72" s="285"/>
      <c r="AU72" s="228"/>
      <c r="AV72" s="227"/>
      <c r="AW72" s="227"/>
      <c r="AX72" s="227"/>
      <c r="AY72" s="227"/>
      <c r="AZ72" s="227"/>
      <c r="BA72" s="227"/>
      <c r="BB72" s="227"/>
      <c r="BC72" s="229"/>
      <c r="BD72" s="104"/>
      <c r="BE72" s="104"/>
      <c r="BF72" s="104"/>
      <c r="BG72" s="104"/>
      <c r="BH72" s="230"/>
      <c r="BI72" s="104"/>
      <c r="BJ72" s="223"/>
      <c r="BK72" s="104"/>
      <c r="BL72" s="104"/>
    </row>
    <row r="73" ht="24.0" customHeight="1">
      <c r="A73" s="217" t="str">
        <f>'[1]ТЕХНОЛОГИИЯ МАШИНОСТРОЕНИЯ'!A35</f>
        <v>#REF!</v>
      </c>
      <c r="B73" s="51" t="s">
        <v>107</v>
      </c>
      <c r="C73" s="218" t="s">
        <v>212</v>
      </c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65"/>
      <c r="S73" s="265"/>
      <c r="T73" s="228"/>
      <c r="U73" s="227"/>
      <c r="V73" s="227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65"/>
      <c r="AJ73" s="265"/>
      <c r="AK73" s="265"/>
      <c r="AL73" s="265"/>
      <c r="AM73" s="265"/>
      <c r="AN73" s="265"/>
      <c r="AO73" s="285"/>
      <c r="AP73" s="285"/>
      <c r="AQ73" s="285"/>
      <c r="AR73" s="285"/>
      <c r="AS73" s="284"/>
      <c r="AT73" s="285"/>
      <c r="AU73" s="228"/>
      <c r="AV73" s="227"/>
      <c r="AW73" s="227"/>
      <c r="AX73" s="227"/>
      <c r="AY73" s="227"/>
      <c r="AZ73" s="227"/>
      <c r="BA73" s="227"/>
      <c r="BB73" s="227"/>
      <c r="BC73" s="229"/>
      <c r="BD73" s="104"/>
      <c r="BE73" s="104"/>
      <c r="BF73" s="104"/>
      <c r="BG73" s="104"/>
      <c r="BH73" s="230"/>
      <c r="BI73" s="104"/>
      <c r="BJ73" s="223"/>
      <c r="BK73" s="104"/>
      <c r="BL73" s="104"/>
    </row>
    <row r="74" ht="12.75" customHeight="1">
      <c r="A74" s="217"/>
      <c r="B74" s="217"/>
      <c r="C74" s="225" t="s">
        <v>213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65"/>
      <c r="S74" s="265"/>
      <c r="T74" s="228"/>
      <c r="U74" s="227"/>
      <c r="V74" s="227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65"/>
      <c r="AJ74" s="265"/>
      <c r="AK74" s="265"/>
      <c r="AL74" s="265"/>
      <c r="AM74" s="265"/>
      <c r="AN74" s="265"/>
      <c r="AO74" s="285"/>
      <c r="AP74" s="285"/>
      <c r="AQ74" s="285"/>
      <c r="AR74" s="285"/>
      <c r="AS74" s="284"/>
      <c r="AT74" s="285"/>
      <c r="AU74" s="228"/>
      <c r="AV74" s="227"/>
      <c r="AW74" s="227"/>
      <c r="AX74" s="227"/>
      <c r="AY74" s="227"/>
      <c r="AZ74" s="227"/>
      <c r="BA74" s="227"/>
      <c r="BB74" s="227"/>
      <c r="BC74" s="229"/>
      <c r="BD74" s="104"/>
      <c r="BE74" s="104"/>
      <c r="BF74" s="104"/>
      <c r="BG74" s="104"/>
      <c r="BH74" s="230"/>
      <c r="BI74" s="104"/>
      <c r="BJ74" s="223"/>
      <c r="BK74" s="104"/>
      <c r="BL74" s="104"/>
    </row>
    <row r="75" ht="17.25" customHeight="1">
      <c r="A75" s="217" t="str">
        <f>'[1]ТЕХНОЛОГИИЯ МАШИНОСТРОЕНИЯ'!A36</f>
        <v>#REF!</v>
      </c>
      <c r="B75" s="51" t="s">
        <v>109</v>
      </c>
      <c r="C75" s="218" t="s">
        <v>212</v>
      </c>
      <c r="D75" s="239">
        <v>3.0</v>
      </c>
      <c r="E75" s="239">
        <v>3.0</v>
      </c>
      <c r="F75" s="239">
        <v>3.0</v>
      </c>
      <c r="G75" s="239">
        <v>3.0</v>
      </c>
      <c r="H75" s="239">
        <v>3.0</v>
      </c>
      <c r="I75" s="239">
        <v>3.0</v>
      </c>
      <c r="J75" s="239">
        <v>3.0</v>
      </c>
      <c r="K75" s="239">
        <v>3.0</v>
      </c>
      <c r="L75" s="239">
        <v>2.0</v>
      </c>
      <c r="M75" s="239">
        <v>2.0</v>
      </c>
      <c r="N75" s="239">
        <v>2.0</v>
      </c>
      <c r="O75" s="239">
        <v>2.0</v>
      </c>
      <c r="P75" s="239">
        <v>2.0</v>
      </c>
      <c r="Q75" s="239">
        <v>2.0</v>
      </c>
      <c r="R75" s="265"/>
      <c r="S75" s="265"/>
      <c r="T75" s="228"/>
      <c r="U75" s="227"/>
      <c r="V75" s="227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65"/>
      <c r="AJ75" s="265"/>
      <c r="AK75" s="265"/>
      <c r="AL75" s="265"/>
      <c r="AM75" s="265"/>
      <c r="AN75" s="265"/>
      <c r="AO75" s="285"/>
      <c r="AP75" s="285"/>
      <c r="AQ75" s="285"/>
      <c r="AR75" s="285"/>
      <c r="AS75" s="284"/>
      <c r="AT75" s="285"/>
      <c r="AU75" s="228"/>
      <c r="AV75" s="227"/>
      <c r="AW75" s="227"/>
      <c r="AX75" s="227"/>
      <c r="AY75" s="227"/>
      <c r="AZ75" s="227"/>
      <c r="BA75" s="227"/>
      <c r="BB75" s="227"/>
      <c r="BC75" s="229"/>
      <c r="BD75" s="104"/>
      <c r="BE75" s="104"/>
      <c r="BF75" s="104"/>
      <c r="BG75" s="104"/>
      <c r="BH75" s="230"/>
      <c r="BI75" s="104"/>
      <c r="BJ75" s="223"/>
      <c r="BK75" s="104"/>
      <c r="BL75" s="104"/>
    </row>
    <row r="76" ht="12.75" customHeight="1">
      <c r="A76" s="217"/>
      <c r="B76" s="217"/>
      <c r="C76" s="225" t="s">
        <v>213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65"/>
      <c r="S76" s="265"/>
      <c r="T76" s="228"/>
      <c r="U76" s="227"/>
      <c r="V76" s="227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65"/>
      <c r="AJ76" s="265"/>
      <c r="AK76" s="265"/>
      <c r="AL76" s="265"/>
      <c r="AM76" s="265"/>
      <c r="AN76" s="265"/>
      <c r="AO76" s="285"/>
      <c r="AP76" s="285"/>
      <c r="AQ76" s="285"/>
      <c r="AR76" s="285"/>
      <c r="AS76" s="284"/>
      <c r="AT76" s="285"/>
      <c r="AU76" s="228"/>
      <c r="AV76" s="227"/>
      <c r="AW76" s="227"/>
      <c r="AX76" s="227"/>
      <c r="AY76" s="227"/>
      <c r="AZ76" s="227"/>
      <c r="BA76" s="227"/>
      <c r="BB76" s="227"/>
      <c r="BC76" s="229"/>
      <c r="BD76" s="104"/>
      <c r="BE76" s="104"/>
      <c r="BF76" s="104"/>
      <c r="BG76" s="104"/>
      <c r="BH76" s="230"/>
      <c r="BI76" s="104"/>
      <c r="BJ76" s="223"/>
      <c r="BK76" s="104"/>
      <c r="BL76" s="104"/>
    </row>
    <row r="77" ht="27.75" customHeight="1">
      <c r="A77" s="217" t="str">
        <f>'[1]ТЕХНОЛОГИИЯ МАШИНОСТРОЕНИЯ'!A37</f>
        <v>#REF!</v>
      </c>
      <c r="B77" s="51" t="s">
        <v>111</v>
      </c>
      <c r="C77" s="218" t="s">
        <v>212</v>
      </c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65"/>
      <c r="S77" s="265"/>
      <c r="T77" s="228"/>
      <c r="U77" s="227"/>
      <c r="V77" s="227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65"/>
      <c r="AJ77" s="265"/>
      <c r="AK77" s="265"/>
      <c r="AL77" s="265"/>
      <c r="AM77" s="265"/>
      <c r="AN77" s="265"/>
      <c r="AO77" s="285"/>
      <c r="AP77" s="285"/>
      <c r="AQ77" s="285"/>
      <c r="AR77" s="285"/>
      <c r="AS77" s="284"/>
      <c r="AT77" s="285"/>
      <c r="AU77" s="228"/>
      <c r="AV77" s="227"/>
      <c r="AW77" s="227"/>
      <c r="AX77" s="227"/>
      <c r="AY77" s="227"/>
      <c r="AZ77" s="227"/>
      <c r="BA77" s="227"/>
      <c r="BB77" s="227"/>
      <c r="BC77" s="229"/>
      <c r="BD77" s="104"/>
      <c r="BE77" s="104"/>
      <c r="BF77" s="104"/>
      <c r="BG77" s="104"/>
      <c r="BH77" s="230"/>
      <c r="BI77" s="104"/>
      <c r="BJ77" s="223"/>
      <c r="BK77" s="104"/>
      <c r="BL77" s="104"/>
    </row>
    <row r="78" ht="12.75" customHeight="1">
      <c r="A78" s="217"/>
      <c r="B78" s="217"/>
      <c r="C78" s="225" t="s">
        <v>213</v>
      </c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65"/>
      <c r="S78" s="265"/>
      <c r="T78" s="228"/>
      <c r="U78" s="227"/>
      <c r="V78" s="227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65"/>
      <c r="AJ78" s="265"/>
      <c r="AK78" s="265"/>
      <c r="AL78" s="265"/>
      <c r="AM78" s="265"/>
      <c r="AN78" s="265"/>
      <c r="AO78" s="285"/>
      <c r="AP78" s="285"/>
      <c r="AQ78" s="285"/>
      <c r="AR78" s="285"/>
      <c r="AS78" s="284"/>
      <c r="AT78" s="285"/>
      <c r="AU78" s="228"/>
      <c r="AV78" s="227"/>
      <c r="AW78" s="227"/>
      <c r="AX78" s="227"/>
      <c r="AY78" s="227"/>
      <c r="AZ78" s="227"/>
      <c r="BA78" s="227"/>
      <c r="BB78" s="227"/>
      <c r="BC78" s="229"/>
      <c r="BD78" s="104"/>
      <c r="BE78" s="104"/>
      <c r="BF78" s="104"/>
      <c r="BG78" s="104"/>
      <c r="BH78" s="230"/>
      <c r="BI78" s="104"/>
      <c r="BJ78" s="223"/>
      <c r="BK78" s="104"/>
      <c r="BL78" s="104"/>
    </row>
    <row r="79" ht="30.0" customHeight="1">
      <c r="A79" s="217" t="str">
        <f>'[1]ТЕХНОЛОГИИЯ МАШИНОСТРОЕНИЯ'!A38</f>
        <v>#REF!</v>
      </c>
      <c r="B79" s="51" t="s">
        <v>113</v>
      </c>
      <c r="C79" s="218" t="s">
        <v>212</v>
      </c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65"/>
      <c r="S79" s="265"/>
      <c r="T79" s="228"/>
      <c r="U79" s="227"/>
      <c r="V79" s="227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65"/>
      <c r="AJ79" s="265"/>
      <c r="AK79" s="265"/>
      <c r="AL79" s="265"/>
      <c r="AM79" s="265"/>
      <c r="AN79" s="265"/>
      <c r="AO79" s="285"/>
      <c r="AP79" s="285"/>
      <c r="AQ79" s="285"/>
      <c r="AR79" s="285"/>
      <c r="AS79" s="284"/>
      <c r="AT79" s="285"/>
      <c r="AU79" s="228"/>
      <c r="AV79" s="227"/>
      <c r="AW79" s="227"/>
      <c r="AX79" s="227"/>
      <c r="AY79" s="227"/>
      <c r="AZ79" s="227"/>
      <c r="BA79" s="227"/>
      <c r="BB79" s="227"/>
      <c r="BC79" s="229"/>
      <c r="BD79" s="104"/>
      <c r="BE79" s="104"/>
      <c r="BF79" s="104"/>
      <c r="BG79" s="104"/>
      <c r="BH79" s="230"/>
      <c r="BI79" s="104"/>
      <c r="BJ79" s="223"/>
      <c r="BK79" s="104"/>
      <c r="BL79" s="104"/>
    </row>
    <row r="80" ht="12.75" customHeight="1">
      <c r="A80" s="217"/>
      <c r="B80" s="217"/>
      <c r="C80" s="225" t="s">
        <v>213</v>
      </c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65"/>
      <c r="S80" s="265"/>
      <c r="T80" s="228"/>
      <c r="U80" s="227"/>
      <c r="V80" s="227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65"/>
      <c r="AJ80" s="265"/>
      <c r="AK80" s="265"/>
      <c r="AL80" s="265"/>
      <c r="AM80" s="265"/>
      <c r="AN80" s="265"/>
      <c r="AO80" s="285"/>
      <c r="AP80" s="285"/>
      <c r="AQ80" s="285"/>
      <c r="AR80" s="285"/>
      <c r="AS80" s="284"/>
      <c r="AT80" s="285"/>
      <c r="AU80" s="228"/>
      <c r="AV80" s="227"/>
      <c r="AW80" s="227"/>
      <c r="AX80" s="227"/>
      <c r="AY80" s="227"/>
      <c r="AZ80" s="227"/>
      <c r="BA80" s="227"/>
      <c r="BB80" s="227"/>
      <c r="BC80" s="229"/>
      <c r="BD80" s="104"/>
      <c r="BE80" s="104"/>
      <c r="BF80" s="104"/>
      <c r="BG80" s="104"/>
      <c r="BH80" s="230"/>
      <c r="BI80" s="104"/>
      <c r="BJ80" s="223"/>
      <c r="BK80" s="104"/>
      <c r="BL80" s="104"/>
    </row>
    <row r="81" ht="21.75" customHeight="1">
      <c r="A81" s="217" t="str">
        <f>'[1]ТЕХНОЛОГИИЯ МАШИНОСТРОЕНИЯ'!A39</f>
        <v>#REF!</v>
      </c>
      <c r="B81" s="246" t="s">
        <v>115</v>
      </c>
      <c r="C81" s="218" t="s">
        <v>212</v>
      </c>
      <c r="D81" s="239">
        <v>1.0</v>
      </c>
      <c r="E81" s="239">
        <v>1.0</v>
      </c>
      <c r="F81" s="239">
        <v>1.0</v>
      </c>
      <c r="G81" s="239">
        <v>1.0</v>
      </c>
      <c r="H81" s="239">
        <v>1.0</v>
      </c>
      <c r="I81" s="239">
        <v>1.0</v>
      </c>
      <c r="J81" s="239">
        <v>1.0</v>
      </c>
      <c r="K81" s="239">
        <v>1.0</v>
      </c>
      <c r="L81" s="239">
        <v>2.0</v>
      </c>
      <c r="M81" s="239">
        <v>2.0</v>
      </c>
      <c r="N81" s="239">
        <v>2.0</v>
      </c>
      <c r="O81" s="239">
        <v>1.0</v>
      </c>
      <c r="P81" s="239">
        <v>1.0</v>
      </c>
      <c r="Q81" s="239">
        <v>1.0</v>
      </c>
      <c r="R81" s="265"/>
      <c r="S81" s="265"/>
      <c r="T81" s="228"/>
      <c r="U81" s="227"/>
      <c r="V81" s="227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65"/>
      <c r="AJ81" s="265"/>
      <c r="AK81" s="265"/>
      <c r="AL81" s="265"/>
      <c r="AM81" s="265"/>
      <c r="AN81" s="265"/>
      <c r="AO81" s="285"/>
      <c r="AP81" s="285"/>
      <c r="AQ81" s="285"/>
      <c r="AR81" s="285"/>
      <c r="AS81" s="284"/>
      <c r="AT81" s="285"/>
      <c r="AU81" s="228"/>
      <c r="AV81" s="227"/>
      <c r="AW81" s="227"/>
      <c r="AX81" s="227"/>
      <c r="AY81" s="227"/>
      <c r="AZ81" s="227"/>
      <c r="BA81" s="227"/>
      <c r="BB81" s="227"/>
      <c r="BC81" s="229"/>
      <c r="BD81" s="104"/>
      <c r="BE81" s="104"/>
      <c r="BF81" s="104"/>
      <c r="BG81" s="104"/>
      <c r="BH81" s="230"/>
      <c r="BI81" s="104"/>
      <c r="BJ81" s="223"/>
      <c r="BK81" s="104"/>
      <c r="BL81" s="104"/>
    </row>
    <row r="82" ht="12.75" customHeight="1">
      <c r="A82" s="217"/>
      <c r="B82" s="217"/>
      <c r="C82" s="225" t="s">
        <v>213</v>
      </c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65"/>
      <c r="S82" s="265"/>
      <c r="T82" s="228"/>
      <c r="U82" s="227"/>
      <c r="V82" s="227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65"/>
      <c r="AJ82" s="265"/>
      <c r="AK82" s="265"/>
      <c r="AL82" s="265"/>
      <c r="AM82" s="265"/>
      <c r="AN82" s="265"/>
      <c r="AO82" s="285"/>
      <c r="AP82" s="285"/>
      <c r="AQ82" s="285"/>
      <c r="AR82" s="285"/>
      <c r="AS82" s="284"/>
      <c r="AT82" s="285"/>
      <c r="AU82" s="228"/>
      <c r="AV82" s="227"/>
      <c r="AW82" s="227"/>
      <c r="AX82" s="227"/>
      <c r="AY82" s="227"/>
      <c r="AZ82" s="227"/>
      <c r="BA82" s="227"/>
      <c r="BB82" s="227"/>
      <c r="BC82" s="229"/>
      <c r="BD82" s="104"/>
      <c r="BE82" s="104"/>
      <c r="BF82" s="104"/>
      <c r="BG82" s="104"/>
      <c r="BH82" s="230"/>
      <c r="BI82" s="104"/>
      <c r="BJ82" s="223"/>
      <c r="BK82" s="104"/>
      <c r="BL82" s="104"/>
    </row>
    <row r="83" ht="12.75" customHeight="1">
      <c r="A83" s="217" t="str">
        <f>'[1]ТЕХНОЛОГИИЯ МАШИНОСТРОЕНИЯ'!A40</f>
        <v>#REF!</v>
      </c>
      <c r="B83" s="88" t="s">
        <v>117</v>
      </c>
      <c r="C83" s="218" t="s">
        <v>212</v>
      </c>
      <c r="D83" s="239">
        <v>4.0</v>
      </c>
      <c r="E83" s="239">
        <v>4.0</v>
      </c>
      <c r="F83" s="239">
        <v>4.0</v>
      </c>
      <c r="G83" s="239">
        <v>4.0</v>
      </c>
      <c r="H83" s="239">
        <v>4.0</v>
      </c>
      <c r="I83" s="239">
        <v>3.0</v>
      </c>
      <c r="J83" s="239">
        <v>3.0</v>
      </c>
      <c r="K83" s="239">
        <v>3.0</v>
      </c>
      <c r="L83" s="239">
        <v>3.0</v>
      </c>
      <c r="M83" s="239">
        <v>3.0</v>
      </c>
      <c r="N83" s="239">
        <v>3.0</v>
      </c>
      <c r="O83" s="239">
        <v>3.0</v>
      </c>
      <c r="P83" s="239">
        <v>3.0</v>
      </c>
      <c r="Q83" s="239">
        <v>4.0</v>
      </c>
      <c r="R83" s="265"/>
      <c r="S83" s="265"/>
      <c r="T83" s="228"/>
      <c r="U83" s="227"/>
      <c r="V83" s="227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65"/>
      <c r="AJ83" s="265"/>
      <c r="AK83" s="265"/>
      <c r="AL83" s="265"/>
      <c r="AM83" s="265"/>
      <c r="AN83" s="265"/>
      <c r="AO83" s="285"/>
      <c r="AP83" s="285"/>
      <c r="AQ83" s="285"/>
      <c r="AR83" s="285"/>
      <c r="AS83" s="284"/>
      <c r="AT83" s="285"/>
      <c r="AU83" s="228"/>
      <c r="AV83" s="227"/>
      <c r="AW83" s="227"/>
      <c r="AX83" s="227"/>
      <c r="AY83" s="227"/>
      <c r="AZ83" s="227"/>
      <c r="BA83" s="227"/>
      <c r="BB83" s="227"/>
      <c r="BC83" s="229"/>
      <c r="BD83" s="104"/>
      <c r="BE83" s="104"/>
      <c r="BF83" s="104"/>
      <c r="BG83" s="104"/>
      <c r="BH83" s="230"/>
      <c r="BI83" s="104"/>
      <c r="BJ83" s="223"/>
      <c r="BK83" s="104"/>
      <c r="BL83" s="104"/>
    </row>
    <row r="84" ht="12.75" customHeight="1">
      <c r="A84" s="217"/>
      <c r="B84" s="217"/>
      <c r="C84" s="225" t="s">
        <v>213</v>
      </c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65"/>
      <c r="S84" s="265"/>
      <c r="T84" s="228"/>
      <c r="U84" s="227"/>
      <c r="V84" s="227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65"/>
      <c r="AJ84" s="265"/>
      <c r="AK84" s="265"/>
      <c r="AL84" s="265"/>
      <c r="AM84" s="265"/>
      <c r="AN84" s="265"/>
      <c r="AO84" s="285"/>
      <c r="AP84" s="285"/>
      <c r="AQ84" s="285"/>
      <c r="AR84" s="285"/>
      <c r="AS84" s="284"/>
      <c r="AT84" s="285"/>
      <c r="AU84" s="228"/>
      <c r="AV84" s="227"/>
      <c r="AW84" s="227"/>
      <c r="AX84" s="227"/>
      <c r="AY84" s="227"/>
      <c r="AZ84" s="227"/>
      <c r="BA84" s="227"/>
      <c r="BB84" s="227"/>
      <c r="BC84" s="229"/>
      <c r="BD84" s="104"/>
      <c r="BE84" s="104"/>
      <c r="BF84" s="104"/>
      <c r="BG84" s="104"/>
      <c r="BH84" s="230"/>
      <c r="BI84" s="104"/>
      <c r="BJ84" s="223"/>
      <c r="BK84" s="104"/>
      <c r="BL84" s="104"/>
    </row>
    <row r="85" ht="33.0" customHeight="1">
      <c r="A85" s="217" t="str">
        <f>'[1]ТЕХНОЛОГИИЯ МАШИНОСТРОЕНИЯ'!A41</f>
        <v>#REF!</v>
      </c>
      <c r="B85" s="88" t="s">
        <v>119</v>
      </c>
      <c r="C85" s="218" t="s">
        <v>212</v>
      </c>
      <c r="D85" s="239">
        <v>5.0</v>
      </c>
      <c r="E85" s="239">
        <v>5.0</v>
      </c>
      <c r="F85" s="239">
        <v>4.0</v>
      </c>
      <c r="G85" s="239">
        <v>4.0</v>
      </c>
      <c r="H85" s="239">
        <v>4.0</v>
      </c>
      <c r="I85" s="239">
        <v>3.0</v>
      </c>
      <c r="J85" s="239">
        <v>3.0</v>
      </c>
      <c r="K85" s="239">
        <v>3.0</v>
      </c>
      <c r="L85" s="239">
        <v>3.0</v>
      </c>
      <c r="M85" s="239">
        <v>3.0</v>
      </c>
      <c r="N85" s="239">
        <v>3.0</v>
      </c>
      <c r="O85" s="239">
        <v>3.0</v>
      </c>
      <c r="P85" s="239">
        <v>3.0</v>
      </c>
      <c r="Q85" s="239">
        <v>4.0</v>
      </c>
      <c r="R85" s="265"/>
      <c r="S85" s="265"/>
      <c r="T85" s="228"/>
      <c r="U85" s="227"/>
      <c r="V85" s="227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65"/>
      <c r="AJ85" s="265"/>
      <c r="AK85" s="265"/>
      <c r="AL85" s="265"/>
      <c r="AM85" s="265"/>
      <c r="AN85" s="265"/>
      <c r="AO85" s="285"/>
      <c r="AP85" s="285"/>
      <c r="AQ85" s="285"/>
      <c r="AR85" s="285"/>
      <c r="AS85" s="284"/>
      <c r="AT85" s="285"/>
      <c r="AU85" s="228"/>
      <c r="AV85" s="227"/>
      <c r="AW85" s="227"/>
      <c r="AX85" s="227"/>
      <c r="AY85" s="227"/>
      <c r="AZ85" s="227"/>
      <c r="BA85" s="227"/>
      <c r="BB85" s="227"/>
      <c r="BC85" s="229"/>
      <c r="BD85" s="104"/>
      <c r="BE85" s="104"/>
      <c r="BF85" s="104"/>
      <c r="BG85" s="104"/>
      <c r="BH85" s="230"/>
      <c r="BI85" s="104"/>
      <c r="BJ85" s="223"/>
      <c r="BK85" s="104"/>
      <c r="BL85" s="104"/>
    </row>
    <row r="86" ht="12.75" customHeight="1">
      <c r="A86" s="217"/>
      <c r="B86" s="217"/>
      <c r="C86" s="225" t="s">
        <v>213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65"/>
      <c r="S86" s="265"/>
      <c r="T86" s="228"/>
      <c r="U86" s="227"/>
      <c r="V86" s="227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65"/>
      <c r="AJ86" s="265"/>
      <c r="AK86" s="265"/>
      <c r="AL86" s="265"/>
      <c r="AM86" s="265"/>
      <c r="AN86" s="265"/>
      <c r="AO86" s="285"/>
      <c r="AP86" s="285"/>
      <c r="AQ86" s="285"/>
      <c r="AR86" s="285"/>
      <c r="AS86" s="284"/>
      <c r="AT86" s="285"/>
      <c r="AU86" s="228"/>
      <c r="AV86" s="227"/>
      <c r="AW86" s="227"/>
      <c r="AX86" s="227"/>
      <c r="AY86" s="227"/>
      <c r="AZ86" s="227"/>
      <c r="BA86" s="227"/>
      <c r="BB86" s="227"/>
      <c r="BC86" s="229"/>
      <c r="BD86" s="104"/>
      <c r="BE86" s="104"/>
      <c r="BF86" s="104"/>
      <c r="BG86" s="104"/>
      <c r="BH86" s="230"/>
      <c r="BI86" s="104"/>
      <c r="BJ86" s="223"/>
      <c r="BK86" s="104"/>
      <c r="BL86" s="104"/>
    </row>
    <row r="87" ht="20.25" customHeight="1">
      <c r="A87" s="217" t="str">
        <f>'[1]ТЕХНОЛОГИИЯ МАШИНОСТРОЕНИЯ'!A42</f>
        <v>#REF!</v>
      </c>
      <c r="B87" s="105" t="s">
        <v>121</v>
      </c>
      <c r="C87" s="218" t="s">
        <v>212</v>
      </c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65"/>
      <c r="S87" s="265"/>
      <c r="T87" s="228"/>
      <c r="U87" s="227"/>
      <c r="V87" s="227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65"/>
      <c r="AJ87" s="265"/>
      <c r="AK87" s="265"/>
      <c r="AL87" s="265"/>
      <c r="AM87" s="265"/>
      <c r="AN87" s="265"/>
      <c r="AO87" s="285"/>
      <c r="AP87" s="285"/>
      <c r="AQ87" s="285"/>
      <c r="AR87" s="285"/>
      <c r="AS87" s="284"/>
      <c r="AT87" s="285"/>
      <c r="AU87" s="228"/>
      <c r="AV87" s="227"/>
      <c r="AW87" s="227"/>
      <c r="AX87" s="227"/>
      <c r="AY87" s="227"/>
      <c r="AZ87" s="227"/>
      <c r="BA87" s="227"/>
      <c r="BB87" s="227"/>
      <c r="BC87" s="229"/>
      <c r="BD87" s="104"/>
      <c r="BE87" s="104"/>
      <c r="BF87" s="104"/>
      <c r="BG87" s="104"/>
      <c r="BH87" s="230"/>
      <c r="BI87" s="104"/>
      <c r="BJ87" s="223"/>
      <c r="BK87" s="104"/>
      <c r="BL87" s="104"/>
    </row>
    <row r="88" ht="20.25" customHeight="1">
      <c r="A88" s="217"/>
      <c r="B88" s="105"/>
      <c r="C88" s="225" t="s">
        <v>213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65"/>
      <c r="S88" s="265"/>
      <c r="T88" s="228"/>
      <c r="U88" s="227"/>
      <c r="V88" s="227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65"/>
      <c r="AJ88" s="265"/>
      <c r="AK88" s="265"/>
      <c r="AL88" s="265"/>
      <c r="AM88" s="265"/>
      <c r="AN88" s="265"/>
      <c r="AO88" s="285"/>
      <c r="AP88" s="285"/>
      <c r="AQ88" s="285"/>
      <c r="AR88" s="285"/>
      <c r="AS88" s="284"/>
      <c r="AT88" s="285"/>
      <c r="AU88" s="228"/>
      <c r="AV88" s="227"/>
      <c r="AW88" s="227"/>
      <c r="AX88" s="227"/>
      <c r="AY88" s="227"/>
      <c r="AZ88" s="227"/>
      <c r="BA88" s="227"/>
      <c r="BB88" s="227"/>
      <c r="BC88" s="229"/>
      <c r="BD88" s="104"/>
      <c r="BE88" s="104"/>
      <c r="BF88" s="104"/>
      <c r="BG88" s="104"/>
      <c r="BH88" s="230"/>
      <c r="BI88" s="104"/>
      <c r="BJ88" s="223"/>
      <c r="BK88" s="104"/>
      <c r="BL88" s="104"/>
    </row>
    <row r="89" ht="12.75" customHeight="1">
      <c r="A89" s="217" t="s">
        <v>122</v>
      </c>
      <c r="B89" s="88" t="s">
        <v>123</v>
      </c>
      <c r="C89" s="218" t="s">
        <v>212</v>
      </c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65"/>
      <c r="S89" s="265"/>
      <c r="T89" s="228"/>
      <c r="U89" s="227"/>
      <c r="V89" s="227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65"/>
      <c r="AJ89" s="265"/>
      <c r="AK89" s="265"/>
      <c r="AL89" s="265"/>
      <c r="AM89" s="265"/>
      <c r="AN89" s="265"/>
      <c r="AO89" s="285"/>
      <c r="AP89" s="285"/>
      <c r="AQ89" s="285"/>
      <c r="AR89" s="285"/>
      <c r="AS89" s="284"/>
      <c r="AT89" s="285"/>
      <c r="AU89" s="228"/>
      <c r="AV89" s="227"/>
      <c r="AW89" s="227"/>
      <c r="AX89" s="227"/>
      <c r="AY89" s="227"/>
      <c r="AZ89" s="227"/>
      <c r="BA89" s="227"/>
      <c r="BB89" s="227"/>
      <c r="BC89" s="229"/>
      <c r="BD89" s="104"/>
      <c r="BE89" s="104"/>
      <c r="BF89" s="104"/>
      <c r="BG89" s="104"/>
      <c r="BH89" s="230"/>
      <c r="BI89" s="104"/>
      <c r="BJ89" s="223"/>
      <c r="BK89" s="104"/>
      <c r="BL89" s="104"/>
    </row>
    <row r="90" ht="20.25" customHeight="1">
      <c r="A90" s="217"/>
      <c r="B90" s="105"/>
      <c r="C90" s="225" t="s">
        <v>213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65"/>
      <c r="S90" s="265"/>
      <c r="T90" s="228"/>
      <c r="U90" s="227"/>
      <c r="V90" s="227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65"/>
      <c r="AJ90" s="265"/>
      <c r="AK90" s="265"/>
      <c r="AL90" s="265"/>
      <c r="AM90" s="265"/>
      <c r="AN90" s="265"/>
      <c r="AO90" s="285"/>
      <c r="AP90" s="285"/>
      <c r="AQ90" s="285"/>
      <c r="AR90" s="285"/>
      <c r="AS90" s="284"/>
      <c r="AT90" s="285"/>
      <c r="AU90" s="228"/>
      <c r="AV90" s="227"/>
      <c r="AW90" s="227"/>
      <c r="AX90" s="227"/>
      <c r="AY90" s="227"/>
      <c r="AZ90" s="227"/>
      <c r="BA90" s="227"/>
      <c r="BB90" s="227"/>
      <c r="BC90" s="229"/>
      <c r="BD90" s="104"/>
      <c r="BE90" s="104"/>
      <c r="BF90" s="104"/>
      <c r="BG90" s="104"/>
      <c r="BH90" s="230"/>
      <c r="BI90" s="104"/>
      <c r="BJ90" s="223"/>
      <c r="BK90" s="104"/>
      <c r="BL90" s="104"/>
    </row>
    <row r="91" ht="20.25" customHeight="1">
      <c r="A91" s="217" t="s">
        <v>124</v>
      </c>
      <c r="B91" s="105" t="s">
        <v>125</v>
      </c>
      <c r="C91" s="218" t="s">
        <v>212</v>
      </c>
      <c r="D91" s="239">
        <v>2.0</v>
      </c>
      <c r="E91" s="239">
        <v>2.0</v>
      </c>
      <c r="F91" s="239">
        <v>3.0</v>
      </c>
      <c r="G91" s="239">
        <v>2.0</v>
      </c>
      <c r="H91" s="239">
        <v>1.0</v>
      </c>
      <c r="I91" s="239">
        <v>2.0</v>
      </c>
      <c r="J91" s="239">
        <v>2.0</v>
      </c>
      <c r="K91" s="239">
        <v>2.0</v>
      </c>
      <c r="L91" s="239">
        <v>3.0</v>
      </c>
      <c r="M91" s="239">
        <v>3.0</v>
      </c>
      <c r="N91" s="239">
        <v>3.0</v>
      </c>
      <c r="O91" s="239">
        <v>3.0</v>
      </c>
      <c r="P91" s="239">
        <v>2.0</v>
      </c>
      <c r="Q91" s="239">
        <v>2.0</v>
      </c>
      <c r="R91" s="265"/>
      <c r="S91" s="265"/>
      <c r="T91" s="228"/>
      <c r="U91" s="227"/>
      <c r="V91" s="227"/>
      <c r="W91" s="239">
        <v>3.0</v>
      </c>
      <c r="X91" s="239">
        <v>3.0</v>
      </c>
      <c r="Y91" s="239">
        <v>3.0</v>
      </c>
      <c r="Z91" s="239">
        <v>3.0</v>
      </c>
      <c r="AA91" s="239">
        <v>3.0</v>
      </c>
      <c r="AB91" s="239">
        <v>3.0</v>
      </c>
      <c r="AC91" s="239">
        <v>3.0</v>
      </c>
      <c r="AD91" s="239">
        <v>3.0</v>
      </c>
      <c r="AE91" s="239">
        <v>3.0</v>
      </c>
      <c r="AF91" s="239">
        <v>3.0</v>
      </c>
      <c r="AG91" s="239">
        <v>3.0</v>
      </c>
      <c r="AH91" s="239">
        <v>3.0</v>
      </c>
      <c r="AI91" s="265"/>
      <c r="AJ91" s="265"/>
      <c r="AK91" s="265"/>
      <c r="AL91" s="265"/>
      <c r="AM91" s="265"/>
      <c r="AN91" s="265"/>
      <c r="AO91" s="285"/>
      <c r="AP91" s="285"/>
      <c r="AQ91" s="285"/>
      <c r="AR91" s="285"/>
      <c r="AS91" s="284"/>
      <c r="AT91" s="285"/>
      <c r="AU91" s="228"/>
      <c r="AV91" s="227"/>
      <c r="AW91" s="227"/>
      <c r="AX91" s="227"/>
      <c r="AY91" s="227"/>
      <c r="AZ91" s="227"/>
      <c r="BA91" s="227"/>
      <c r="BB91" s="227"/>
      <c r="BC91" s="229"/>
      <c r="BD91" s="104"/>
      <c r="BE91" s="104"/>
      <c r="BF91" s="104"/>
      <c r="BG91" s="104"/>
      <c r="BH91" s="230"/>
      <c r="BI91" s="104"/>
      <c r="BJ91" s="223"/>
      <c r="BK91" s="104"/>
      <c r="BL91" s="104"/>
    </row>
    <row r="92" ht="12.75" customHeight="1">
      <c r="A92" s="217"/>
      <c r="B92" s="217"/>
      <c r="C92" s="225" t="s">
        <v>213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65"/>
      <c r="S92" s="265"/>
      <c r="T92" s="228"/>
      <c r="U92" s="227"/>
      <c r="V92" s="227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65"/>
      <c r="AJ92" s="265"/>
      <c r="AK92" s="265"/>
      <c r="AL92" s="265"/>
      <c r="AM92" s="265"/>
      <c r="AN92" s="265"/>
      <c r="AO92" s="285"/>
      <c r="AP92" s="285"/>
      <c r="AQ92" s="285"/>
      <c r="AR92" s="285"/>
      <c r="AS92" s="284"/>
      <c r="AT92" s="285"/>
      <c r="AU92" s="228"/>
      <c r="AV92" s="227"/>
      <c r="AW92" s="227"/>
      <c r="AX92" s="227"/>
      <c r="AY92" s="227"/>
      <c r="AZ92" s="227"/>
      <c r="BA92" s="227"/>
      <c r="BB92" s="227"/>
      <c r="BC92" s="229"/>
      <c r="BD92" s="104"/>
      <c r="BE92" s="104"/>
      <c r="BF92" s="104"/>
      <c r="BG92" s="104"/>
      <c r="BH92" s="230"/>
      <c r="BI92" s="104"/>
      <c r="BJ92" s="223"/>
      <c r="BK92" s="104"/>
      <c r="BL92" s="104"/>
    </row>
    <row r="93" ht="12.75" customHeight="1">
      <c r="A93" s="243" t="str">
        <f t="shared" ref="A93:B93" si="36">'[1]ТЕХНОЛОГИИЯ МАШИНОСТРОЕНИЯ'!A46</f>
        <v>#REF!</v>
      </c>
      <c r="B93" s="243" t="str">
        <f t="shared" si="36"/>
        <v>#REF!</v>
      </c>
      <c r="C93" s="244"/>
      <c r="D93" s="245">
        <f t="shared" ref="D93:T93" si="37">D95+D105+D115+D125+D135</f>
        <v>18</v>
      </c>
      <c r="E93" s="245">
        <f t="shared" si="37"/>
        <v>18</v>
      </c>
      <c r="F93" s="245">
        <f t="shared" si="37"/>
        <v>18</v>
      </c>
      <c r="G93" s="245">
        <f t="shared" si="37"/>
        <v>19</v>
      </c>
      <c r="H93" s="245">
        <f t="shared" si="37"/>
        <v>19</v>
      </c>
      <c r="I93" s="245">
        <f t="shared" si="37"/>
        <v>20</v>
      </c>
      <c r="J93" s="245">
        <f t="shared" si="37"/>
        <v>20</v>
      </c>
      <c r="K93" s="245">
        <f t="shared" si="37"/>
        <v>20</v>
      </c>
      <c r="L93" s="245">
        <f t="shared" si="37"/>
        <v>20</v>
      </c>
      <c r="M93" s="245">
        <f t="shared" si="37"/>
        <v>20</v>
      </c>
      <c r="N93" s="245">
        <f t="shared" si="37"/>
        <v>19</v>
      </c>
      <c r="O93" s="245">
        <f t="shared" si="37"/>
        <v>20</v>
      </c>
      <c r="P93" s="245">
        <f t="shared" si="37"/>
        <v>19</v>
      </c>
      <c r="Q93" s="245">
        <f t="shared" si="37"/>
        <v>19</v>
      </c>
      <c r="R93" s="265">
        <f t="shared" si="37"/>
        <v>36</v>
      </c>
      <c r="S93" s="265">
        <f t="shared" si="37"/>
        <v>36</v>
      </c>
      <c r="T93" s="228">
        <f t="shared" si="37"/>
        <v>0</v>
      </c>
      <c r="U93" s="227"/>
      <c r="V93" s="227"/>
      <c r="W93" s="245">
        <f t="shared" ref="W93:AT93" si="38">W95+W105+W115+W125+W135</f>
        <v>24</v>
      </c>
      <c r="X93" s="245">
        <f t="shared" si="38"/>
        <v>24</v>
      </c>
      <c r="Y93" s="245">
        <f t="shared" si="38"/>
        <v>24</v>
      </c>
      <c r="Z93" s="245">
        <f t="shared" si="38"/>
        <v>24</v>
      </c>
      <c r="AA93" s="245">
        <f t="shared" si="38"/>
        <v>24</v>
      </c>
      <c r="AB93" s="245">
        <f t="shared" si="38"/>
        <v>24</v>
      </c>
      <c r="AC93" s="245">
        <f t="shared" si="38"/>
        <v>24</v>
      </c>
      <c r="AD93" s="245">
        <f t="shared" si="38"/>
        <v>24</v>
      </c>
      <c r="AE93" s="245">
        <f t="shared" si="38"/>
        <v>23</v>
      </c>
      <c r="AF93" s="245">
        <f t="shared" si="38"/>
        <v>23</v>
      </c>
      <c r="AG93" s="245">
        <f t="shared" si="38"/>
        <v>23</v>
      </c>
      <c r="AH93" s="245">
        <f t="shared" si="38"/>
        <v>23</v>
      </c>
      <c r="AI93" s="265">
        <f t="shared" si="38"/>
        <v>36</v>
      </c>
      <c r="AJ93" s="265">
        <f t="shared" si="38"/>
        <v>36</v>
      </c>
      <c r="AK93" s="265">
        <f t="shared" si="38"/>
        <v>36</v>
      </c>
      <c r="AL93" s="265">
        <f t="shared" si="38"/>
        <v>36</v>
      </c>
      <c r="AM93" s="265">
        <f t="shared" si="38"/>
        <v>36</v>
      </c>
      <c r="AN93" s="265">
        <f t="shared" si="38"/>
        <v>36</v>
      </c>
      <c r="AO93" s="285">
        <f t="shared" si="38"/>
        <v>36</v>
      </c>
      <c r="AP93" s="285">
        <f t="shared" si="38"/>
        <v>36</v>
      </c>
      <c r="AQ93" s="285">
        <f t="shared" si="38"/>
        <v>36</v>
      </c>
      <c r="AR93" s="285">
        <f t="shared" si="38"/>
        <v>36</v>
      </c>
      <c r="AS93" s="285">
        <f t="shared" si="38"/>
        <v>36</v>
      </c>
      <c r="AT93" s="285">
        <f t="shared" si="38"/>
        <v>36</v>
      </c>
      <c r="AU93" s="228"/>
      <c r="AV93" s="227"/>
      <c r="AW93" s="227"/>
      <c r="AX93" s="227"/>
      <c r="AY93" s="227"/>
      <c r="AZ93" s="227"/>
      <c r="BA93" s="227"/>
      <c r="BB93" s="227"/>
      <c r="BC93" s="229"/>
      <c r="BD93" s="247"/>
      <c r="BE93" s="247"/>
      <c r="BF93" s="247"/>
      <c r="BG93" s="247"/>
      <c r="BH93" s="248"/>
      <c r="BI93" s="104"/>
      <c r="BJ93" s="249"/>
      <c r="BK93" s="104"/>
      <c r="BL93" s="104"/>
    </row>
    <row r="94" ht="12.75" customHeight="1">
      <c r="A94" s="217"/>
      <c r="B94" s="217"/>
      <c r="C94" s="225" t="s">
        <v>213</v>
      </c>
      <c r="D94" s="226">
        <f>D96+D106+D116+D126+D136</f>
        <v>0</v>
      </c>
      <c r="E94" s="226">
        <f t="shared" ref="E94:T94" si="39">E96+E106+E116+E126</f>
        <v>0</v>
      </c>
      <c r="F94" s="226">
        <f t="shared" si="39"/>
        <v>0</v>
      </c>
      <c r="G94" s="226">
        <f t="shared" si="39"/>
        <v>0</v>
      </c>
      <c r="H94" s="226">
        <f t="shared" si="39"/>
        <v>0</v>
      </c>
      <c r="I94" s="226">
        <f t="shared" si="39"/>
        <v>0</v>
      </c>
      <c r="J94" s="226">
        <f t="shared" si="39"/>
        <v>0</v>
      </c>
      <c r="K94" s="226">
        <f t="shared" si="39"/>
        <v>0</v>
      </c>
      <c r="L94" s="226">
        <f t="shared" si="39"/>
        <v>0</v>
      </c>
      <c r="M94" s="226">
        <f t="shared" si="39"/>
        <v>0</v>
      </c>
      <c r="N94" s="226">
        <f t="shared" si="39"/>
        <v>0</v>
      </c>
      <c r="O94" s="226">
        <f t="shared" si="39"/>
        <v>0</v>
      </c>
      <c r="P94" s="226">
        <f t="shared" si="39"/>
        <v>0</v>
      </c>
      <c r="Q94" s="226">
        <f t="shared" si="39"/>
        <v>0</v>
      </c>
      <c r="R94" s="265">
        <f t="shared" si="39"/>
        <v>0</v>
      </c>
      <c r="S94" s="265">
        <f t="shared" si="39"/>
        <v>0</v>
      </c>
      <c r="T94" s="228">
        <f t="shared" si="39"/>
        <v>0</v>
      </c>
      <c r="U94" s="227"/>
      <c r="V94" s="227"/>
      <c r="W94" s="226">
        <f t="shared" ref="W94:AT94" si="40">W96+W106+W116+W126</f>
        <v>0</v>
      </c>
      <c r="X94" s="226">
        <f t="shared" si="40"/>
        <v>0</v>
      </c>
      <c r="Y94" s="226">
        <f t="shared" si="40"/>
        <v>0</v>
      </c>
      <c r="Z94" s="226">
        <f t="shared" si="40"/>
        <v>0</v>
      </c>
      <c r="AA94" s="226">
        <f t="shared" si="40"/>
        <v>0</v>
      </c>
      <c r="AB94" s="226">
        <f t="shared" si="40"/>
        <v>0</v>
      </c>
      <c r="AC94" s="226">
        <f t="shared" si="40"/>
        <v>0</v>
      </c>
      <c r="AD94" s="226">
        <f t="shared" si="40"/>
        <v>0</v>
      </c>
      <c r="AE94" s="226">
        <f t="shared" si="40"/>
        <v>0</v>
      </c>
      <c r="AF94" s="226">
        <f t="shared" si="40"/>
        <v>0</v>
      </c>
      <c r="AG94" s="226">
        <f t="shared" si="40"/>
        <v>0</v>
      </c>
      <c r="AH94" s="226">
        <f t="shared" si="40"/>
        <v>0</v>
      </c>
      <c r="AI94" s="265">
        <f t="shared" si="40"/>
        <v>0</v>
      </c>
      <c r="AJ94" s="265">
        <f t="shared" si="40"/>
        <v>0</v>
      </c>
      <c r="AK94" s="265">
        <f t="shared" si="40"/>
        <v>0</v>
      </c>
      <c r="AL94" s="265">
        <f t="shared" si="40"/>
        <v>0</v>
      </c>
      <c r="AM94" s="265">
        <f t="shared" si="40"/>
        <v>0</v>
      </c>
      <c r="AN94" s="265">
        <f t="shared" si="40"/>
        <v>0</v>
      </c>
      <c r="AO94" s="285">
        <f t="shared" si="40"/>
        <v>0</v>
      </c>
      <c r="AP94" s="285">
        <f t="shared" si="40"/>
        <v>0</v>
      </c>
      <c r="AQ94" s="285">
        <f t="shared" si="40"/>
        <v>0</v>
      </c>
      <c r="AR94" s="285">
        <f t="shared" si="40"/>
        <v>0</v>
      </c>
      <c r="AS94" s="285">
        <f t="shared" si="40"/>
        <v>0</v>
      </c>
      <c r="AT94" s="285">
        <f t="shared" si="40"/>
        <v>0</v>
      </c>
      <c r="AU94" s="228"/>
      <c r="AV94" s="227"/>
      <c r="AW94" s="227"/>
      <c r="AX94" s="227"/>
      <c r="AY94" s="227"/>
      <c r="AZ94" s="227"/>
      <c r="BA94" s="227"/>
      <c r="BB94" s="227"/>
      <c r="BC94" s="229"/>
      <c r="BD94" s="104"/>
      <c r="BE94" s="104"/>
      <c r="BF94" s="104"/>
      <c r="BG94" s="104"/>
      <c r="BH94" s="230"/>
      <c r="BI94" s="104"/>
      <c r="BJ94" s="223"/>
      <c r="BK94" s="104"/>
      <c r="BL94" s="104"/>
    </row>
    <row r="95" ht="12.75" customHeight="1">
      <c r="A95" s="250" t="str">
        <f>'[1]ТЕХНОЛОГИИЯ МАШИНОСТРОЕНИЯ'!A47</f>
        <v>#REF!</v>
      </c>
      <c r="B95" s="251" t="s">
        <v>232</v>
      </c>
      <c r="C95" s="252" t="s">
        <v>212</v>
      </c>
      <c r="D95" s="252">
        <f t="shared" ref="D95:T95" si="41">D97+D99+D101+D103</f>
        <v>12</v>
      </c>
      <c r="E95" s="252">
        <f t="shared" si="41"/>
        <v>12</v>
      </c>
      <c r="F95" s="252">
        <f t="shared" si="41"/>
        <v>12</v>
      </c>
      <c r="G95" s="252">
        <f t="shared" si="41"/>
        <v>13</v>
      </c>
      <c r="H95" s="252">
        <f t="shared" si="41"/>
        <v>13</v>
      </c>
      <c r="I95" s="252">
        <f t="shared" si="41"/>
        <v>13</v>
      </c>
      <c r="J95" s="252">
        <f t="shared" si="41"/>
        <v>13</v>
      </c>
      <c r="K95" s="252">
        <f t="shared" si="41"/>
        <v>13</v>
      </c>
      <c r="L95" s="252">
        <f t="shared" si="41"/>
        <v>13</v>
      </c>
      <c r="M95" s="252">
        <f t="shared" si="41"/>
        <v>13</v>
      </c>
      <c r="N95" s="252">
        <f t="shared" si="41"/>
        <v>12</v>
      </c>
      <c r="O95" s="252">
        <f t="shared" si="41"/>
        <v>14</v>
      </c>
      <c r="P95" s="252">
        <f t="shared" si="41"/>
        <v>13</v>
      </c>
      <c r="Q95" s="252">
        <f t="shared" si="41"/>
        <v>13</v>
      </c>
      <c r="R95" s="264">
        <f t="shared" si="41"/>
        <v>36</v>
      </c>
      <c r="S95" s="264">
        <f t="shared" si="41"/>
        <v>36</v>
      </c>
      <c r="T95" s="220">
        <f t="shared" si="41"/>
        <v>0</v>
      </c>
      <c r="U95" s="227"/>
      <c r="V95" s="227"/>
      <c r="W95" s="252">
        <f t="shared" ref="W95:AT95" si="42">W97+W99+W101+W103</f>
        <v>7</v>
      </c>
      <c r="X95" s="252">
        <f t="shared" si="42"/>
        <v>8</v>
      </c>
      <c r="Y95" s="252">
        <f t="shared" si="42"/>
        <v>8</v>
      </c>
      <c r="Z95" s="252">
        <f t="shared" si="42"/>
        <v>7</v>
      </c>
      <c r="AA95" s="252">
        <f t="shared" si="42"/>
        <v>7</v>
      </c>
      <c r="AB95" s="252">
        <f t="shared" si="42"/>
        <v>7</v>
      </c>
      <c r="AC95" s="252">
        <f t="shared" si="42"/>
        <v>7</v>
      </c>
      <c r="AD95" s="252">
        <f t="shared" si="42"/>
        <v>8</v>
      </c>
      <c r="AE95" s="252">
        <f t="shared" si="42"/>
        <v>6</v>
      </c>
      <c r="AF95" s="252">
        <f t="shared" si="42"/>
        <v>8</v>
      </c>
      <c r="AG95" s="252">
        <f t="shared" si="42"/>
        <v>8</v>
      </c>
      <c r="AH95" s="252">
        <f t="shared" si="42"/>
        <v>8</v>
      </c>
      <c r="AI95" s="264">
        <f t="shared" si="42"/>
        <v>36</v>
      </c>
      <c r="AJ95" s="264">
        <f t="shared" si="42"/>
        <v>36</v>
      </c>
      <c r="AK95" s="264">
        <f t="shared" si="42"/>
        <v>36</v>
      </c>
      <c r="AL95" s="264">
        <f t="shared" si="42"/>
        <v>36</v>
      </c>
      <c r="AM95" s="264">
        <f t="shared" si="42"/>
        <v>0</v>
      </c>
      <c r="AN95" s="264">
        <f t="shared" si="42"/>
        <v>0</v>
      </c>
      <c r="AO95" s="284">
        <f t="shared" si="42"/>
        <v>36</v>
      </c>
      <c r="AP95" s="284">
        <f t="shared" si="42"/>
        <v>36</v>
      </c>
      <c r="AQ95" s="284">
        <f t="shared" si="42"/>
        <v>36</v>
      </c>
      <c r="AR95" s="284">
        <f t="shared" si="42"/>
        <v>36</v>
      </c>
      <c r="AS95" s="284">
        <f t="shared" si="42"/>
        <v>36</v>
      </c>
      <c r="AT95" s="284">
        <f t="shared" si="42"/>
        <v>36</v>
      </c>
      <c r="AU95" s="220"/>
      <c r="AV95" s="221"/>
      <c r="AW95" s="221"/>
      <c r="AX95" s="221"/>
      <c r="AY95" s="221"/>
      <c r="AZ95" s="221"/>
      <c r="BA95" s="221"/>
      <c r="BB95" s="221"/>
      <c r="BC95" s="222"/>
      <c r="BD95" s="104"/>
      <c r="BE95" s="104"/>
      <c r="BF95" s="201"/>
      <c r="BG95" s="104"/>
      <c r="BH95" s="253"/>
      <c r="BI95" s="104"/>
      <c r="BJ95" s="223"/>
      <c r="BK95" s="104"/>
      <c r="BL95" s="104"/>
    </row>
    <row r="96" ht="12.75" customHeight="1">
      <c r="A96" s="217"/>
      <c r="B96" s="217"/>
      <c r="C96" s="218" t="s">
        <v>233</v>
      </c>
      <c r="D96" s="218">
        <f t="shared" ref="D96:T96" si="43">D98+D100</f>
        <v>0</v>
      </c>
      <c r="E96" s="218">
        <f t="shared" si="43"/>
        <v>0</v>
      </c>
      <c r="F96" s="218">
        <f t="shared" si="43"/>
        <v>0</v>
      </c>
      <c r="G96" s="218">
        <f t="shared" si="43"/>
        <v>0</v>
      </c>
      <c r="H96" s="218">
        <f t="shared" si="43"/>
        <v>0</v>
      </c>
      <c r="I96" s="218">
        <f t="shared" si="43"/>
        <v>0</v>
      </c>
      <c r="J96" s="218">
        <f t="shared" si="43"/>
        <v>0</v>
      </c>
      <c r="K96" s="218">
        <f t="shared" si="43"/>
        <v>0</v>
      </c>
      <c r="L96" s="218">
        <f t="shared" si="43"/>
        <v>0</v>
      </c>
      <c r="M96" s="218">
        <f t="shared" si="43"/>
        <v>0</v>
      </c>
      <c r="N96" s="218">
        <f t="shared" si="43"/>
        <v>0</v>
      </c>
      <c r="O96" s="218">
        <f t="shared" si="43"/>
        <v>0</v>
      </c>
      <c r="P96" s="218">
        <f t="shared" si="43"/>
        <v>0</v>
      </c>
      <c r="Q96" s="218">
        <f t="shared" si="43"/>
        <v>0</v>
      </c>
      <c r="R96" s="264">
        <f t="shared" si="43"/>
        <v>0</v>
      </c>
      <c r="S96" s="264">
        <f t="shared" si="43"/>
        <v>0</v>
      </c>
      <c r="T96" s="220">
        <f t="shared" si="43"/>
        <v>0</v>
      </c>
      <c r="U96" s="227"/>
      <c r="V96" s="227"/>
      <c r="W96" s="218">
        <f t="shared" ref="W96:AT96" si="44">W98+W100</f>
        <v>0</v>
      </c>
      <c r="X96" s="218">
        <f t="shared" si="44"/>
        <v>0</v>
      </c>
      <c r="Y96" s="218">
        <f t="shared" si="44"/>
        <v>0</v>
      </c>
      <c r="Z96" s="218">
        <f t="shared" si="44"/>
        <v>0</v>
      </c>
      <c r="AA96" s="218">
        <f t="shared" si="44"/>
        <v>0</v>
      </c>
      <c r="AB96" s="218">
        <f t="shared" si="44"/>
        <v>0</v>
      </c>
      <c r="AC96" s="218">
        <f t="shared" si="44"/>
        <v>0</v>
      </c>
      <c r="AD96" s="218">
        <f t="shared" si="44"/>
        <v>0</v>
      </c>
      <c r="AE96" s="218">
        <f t="shared" si="44"/>
        <v>0</v>
      </c>
      <c r="AF96" s="218">
        <f t="shared" si="44"/>
        <v>0</v>
      </c>
      <c r="AG96" s="218">
        <f t="shared" si="44"/>
        <v>0</v>
      </c>
      <c r="AH96" s="218">
        <f t="shared" si="44"/>
        <v>0</v>
      </c>
      <c r="AI96" s="264">
        <f t="shared" si="44"/>
        <v>0</v>
      </c>
      <c r="AJ96" s="264">
        <f t="shared" si="44"/>
        <v>0</v>
      </c>
      <c r="AK96" s="264">
        <f t="shared" si="44"/>
        <v>0</v>
      </c>
      <c r="AL96" s="264">
        <f t="shared" si="44"/>
        <v>0</v>
      </c>
      <c r="AM96" s="264">
        <f t="shared" si="44"/>
        <v>0</v>
      </c>
      <c r="AN96" s="264">
        <f t="shared" si="44"/>
        <v>0</v>
      </c>
      <c r="AO96" s="284">
        <f t="shared" si="44"/>
        <v>0</v>
      </c>
      <c r="AP96" s="284">
        <f t="shared" si="44"/>
        <v>0</v>
      </c>
      <c r="AQ96" s="284">
        <f t="shared" si="44"/>
        <v>0</v>
      </c>
      <c r="AR96" s="284">
        <f t="shared" si="44"/>
        <v>0</v>
      </c>
      <c r="AS96" s="284">
        <f t="shared" si="44"/>
        <v>0</v>
      </c>
      <c r="AT96" s="284">
        <f t="shared" si="44"/>
        <v>0</v>
      </c>
      <c r="AU96" s="220"/>
      <c r="AV96" s="221"/>
      <c r="AW96" s="221"/>
      <c r="AX96" s="221"/>
      <c r="AY96" s="221"/>
      <c r="AZ96" s="221"/>
      <c r="BA96" s="221"/>
      <c r="BB96" s="221"/>
      <c r="BC96" s="222"/>
      <c r="BD96" s="104"/>
      <c r="BE96" s="104"/>
      <c r="BF96" s="104"/>
      <c r="BG96" s="104"/>
      <c r="BH96" s="230"/>
      <c r="BI96" s="104"/>
      <c r="BJ96" s="223"/>
      <c r="BK96" s="104"/>
      <c r="BL96" s="104"/>
    </row>
    <row r="97" ht="12.75" customHeight="1">
      <c r="A97" s="254" t="str">
        <f>'[1]ТЕХНОЛОГИИЯ МАШИНОСТРОЕНИЯ'!A48</f>
        <v>#REF!</v>
      </c>
      <c r="B97" s="255" t="s">
        <v>131</v>
      </c>
      <c r="C97" s="256" t="s">
        <v>212</v>
      </c>
      <c r="D97" s="256">
        <v>6.0</v>
      </c>
      <c r="E97" s="256">
        <v>6.0</v>
      </c>
      <c r="F97" s="256">
        <v>6.0</v>
      </c>
      <c r="G97" s="256">
        <v>6.0</v>
      </c>
      <c r="H97" s="256">
        <v>6.0</v>
      </c>
      <c r="I97" s="256">
        <v>6.0</v>
      </c>
      <c r="J97" s="256">
        <v>6.0</v>
      </c>
      <c r="K97" s="256">
        <v>6.0</v>
      </c>
      <c r="L97" s="256">
        <v>6.0</v>
      </c>
      <c r="M97" s="256">
        <v>6.0</v>
      </c>
      <c r="N97" s="256">
        <v>6.0</v>
      </c>
      <c r="O97" s="256">
        <v>7.0</v>
      </c>
      <c r="P97" s="256">
        <v>7.0</v>
      </c>
      <c r="Q97" s="256">
        <v>7.0</v>
      </c>
      <c r="R97" s="264"/>
      <c r="S97" s="264"/>
      <c r="T97" s="220"/>
      <c r="U97" s="227"/>
      <c r="V97" s="22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65"/>
      <c r="AJ97" s="265"/>
      <c r="AK97" s="265"/>
      <c r="AL97" s="265"/>
      <c r="AM97" s="265"/>
      <c r="AN97" s="265"/>
      <c r="AO97" s="285"/>
      <c r="AP97" s="285"/>
      <c r="AQ97" s="285"/>
      <c r="AR97" s="285"/>
      <c r="AS97" s="285"/>
      <c r="AT97" s="285"/>
      <c r="AU97" s="220"/>
      <c r="AV97" s="221"/>
      <c r="AW97" s="221"/>
      <c r="AX97" s="221"/>
      <c r="AY97" s="221"/>
      <c r="AZ97" s="221"/>
      <c r="BA97" s="221"/>
      <c r="BB97" s="221"/>
      <c r="BC97" s="222"/>
      <c r="BD97" s="104"/>
      <c r="BE97" s="104"/>
      <c r="BF97" s="104"/>
      <c r="BG97" s="104"/>
      <c r="BH97" s="230"/>
      <c r="BI97" s="104"/>
      <c r="BJ97" s="223"/>
      <c r="BK97" s="104"/>
      <c r="BL97" s="104"/>
    </row>
    <row r="98" ht="12.75" customHeight="1">
      <c r="A98" s="217"/>
      <c r="B98" s="217"/>
      <c r="C98" s="218" t="s">
        <v>233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64"/>
      <c r="S98" s="264"/>
      <c r="T98" s="220"/>
      <c r="U98" s="227"/>
      <c r="V98" s="227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65"/>
      <c r="AJ98" s="265"/>
      <c r="AK98" s="265"/>
      <c r="AL98" s="265"/>
      <c r="AM98" s="265"/>
      <c r="AN98" s="265"/>
      <c r="AO98" s="285"/>
      <c r="AP98" s="285"/>
      <c r="AQ98" s="285"/>
      <c r="AR98" s="285"/>
      <c r="AS98" s="285"/>
      <c r="AT98" s="285"/>
      <c r="AU98" s="220"/>
      <c r="AV98" s="221"/>
      <c r="AW98" s="221"/>
      <c r="AX98" s="221"/>
      <c r="AY98" s="221"/>
      <c r="AZ98" s="221"/>
      <c r="BA98" s="221"/>
      <c r="BB98" s="221"/>
      <c r="BC98" s="222"/>
      <c r="BD98" s="104"/>
      <c r="BE98" s="104"/>
      <c r="BF98" s="104"/>
      <c r="BG98" s="104"/>
      <c r="BH98" s="230"/>
      <c r="BI98" s="104"/>
      <c r="BJ98" s="223"/>
      <c r="BK98" s="104"/>
      <c r="BL98" s="104"/>
    </row>
    <row r="99" ht="12.75" customHeight="1">
      <c r="A99" s="254" t="str">
        <f>'[1]ТЕХНОЛОГИИЯ МАШИНОСТРОЕНИЯ'!A49</f>
        <v>#REF!</v>
      </c>
      <c r="B99" s="255" t="s">
        <v>133</v>
      </c>
      <c r="C99" s="256" t="s">
        <v>212</v>
      </c>
      <c r="D99" s="256">
        <v>6.0</v>
      </c>
      <c r="E99" s="256">
        <v>6.0</v>
      </c>
      <c r="F99" s="256">
        <v>6.0</v>
      </c>
      <c r="G99" s="256">
        <v>7.0</v>
      </c>
      <c r="H99" s="256">
        <v>7.0</v>
      </c>
      <c r="I99" s="256">
        <v>7.0</v>
      </c>
      <c r="J99" s="256">
        <v>7.0</v>
      </c>
      <c r="K99" s="256">
        <v>7.0</v>
      </c>
      <c r="L99" s="256">
        <v>7.0</v>
      </c>
      <c r="M99" s="256">
        <v>7.0</v>
      </c>
      <c r="N99" s="256">
        <v>6.0</v>
      </c>
      <c r="O99" s="256">
        <v>7.0</v>
      </c>
      <c r="P99" s="256">
        <v>6.0</v>
      </c>
      <c r="Q99" s="256">
        <v>6.0</v>
      </c>
      <c r="R99" s="264"/>
      <c r="S99" s="264"/>
      <c r="T99" s="220"/>
      <c r="U99" s="227"/>
      <c r="V99" s="227"/>
      <c r="W99" s="257">
        <v>7.0</v>
      </c>
      <c r="X99" s="257">
        <v>8.0</v>
      </c>
      <c r="Y99" s="257">
        <v>8.0</v>
      </c>
      <c r="Z99" s="257">
        <v>7.0</v>
      </c>
      <c r="AA99" s="257">
        <v>7.0</v>
      </c>
      <c r="AB99" s="257">
        <v>7.0</v>
      </c>
      <c r="AC99" s="257">
        <v>7.0</v>
      </c>
      <c r="AD99" s="257">
        <v>8.0</v>
      </c>
      <c r="AE99" s="257">
        <v>6.0</v>
      </c>
      <c r="AF99" s="257">
        <v>8.0</v>
      </c>
      <c r="AG99" s="257">
        <v>8.0</v>
      </c>
      <c r="AH99" s="257">
        <v>8.0</v>
      </c>
      <c r="AI99" s="265"/>
      <c r="AJ99" s="265"/>
      <c r="AK99" s="265"/>
      <c r="AL99" s="265"/>
      <c r="AM99" s="265"/>
      <c r="AN99" s="265"/>
      <c r="AO99" s="285"/>
      <c r="AP99" s="285"/>
      <c r="AQ99" s="285"/>
      <c r="AR99" s="285"/>
      <c r="AS99" s="285"/>
      <c r="AT99" s="285"/>
      <c r="AU99" s="220"/>
      <c r="AV99" s="221"/>
      <c r="AW99" s="221"/>
      <c r="AX99" s="221"/>
      <c r="AY99" s="221"/>
      <c r="AZ99" s="221"/>
      <c r="BA99" s="221"/>
      <c r="BB99" s="221"/>
      <c r="BC99" s="222"/>
      <c r="BD99" s="104"/>
      <c r="BE99" s="104"/>
      <c r="BF99" s="104"/>
      <c r="BG99" s="104"/>
      <c r="BH99" s="230"/>
      <c r="BI99" s="104"/>
      <c r="BJ99" s="223"/>
      <c r="BK99" s="104"/>
      <c r="BL99" s="104"/>
    </row>
    <row r="100" ht="12.75" customHeight="1">
      <c r="A100" s="217"/>
      <c r="B100" s="217"/>
      <c r="C100" s="218" t="s">
        <v>233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64"/>
      <c r="S100" s="264"/>
      <c r="T100" s="220"/>
      <c r="U100" s="227"/>
      <c r="V100" s="227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65"/>
      <c r="AJ100" s="265"/>
      <c r="AK100" s="265"/>
      <c r="AL100" s="265"/>
      <c r="AM100" s="265"/>
      <c r="AN100" s="265"/>
      <c r="AO100" s="285"/>
      <c r="AP100" s="285"/>
      <c r="AQ100" s="285"/>
      <c r="AR100" s="285"/>
      <c r="AS100" s="285"/>
      <c r="AT100" s="285"/>
      <c r="AU100" s="220"/>
      <c r="AV100" s="221"/>
      <c r="AW100" s="221"/>
      <c r="AX100" s="221"/>
      <c r="AY100" s="221"/>
      <c r="AZ100" s="221"/>
      <c r="BA100" s="221"/>
      <c r="BB100" s="221"/>
      <c r="BC100" s="222"/>
      <c r="BD100" s="104"/>
      <c r="BE100" s="104"/>
      <c r="BF100" s="104"/>
      <c r="BG100" s="104"/>
      <c r="BH100" s="230"/>
      <c r="BI100" s="104"/>
      <c r="BJ100" s="223"/>
      <c r="BK100" s="104"/>
      <c r="BL100" s="104"/>
    </row>
    <row r="101" ht="12.75" customHeight="1">
      <c r="A101" s="258" t="s">
        <v>134</v>
      </c>
      <c r="B101" s="258" t="s">
        <v>135</v>
      </c>
      <c r="C101" s="259" t="s">
        <v>212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64">
        <v>36.0</v>
      </c>
      <c r="S101" s="264">
        <v>36.0</v>
      </c>
      <c r="T101" s="220"/>
      <c r="U101" s="227"/>
      <c r="V101" s="227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5">
        <v>36.0</v>
      </c>
      <c r="AJ101" s="265">
        <v>36.0</v>
      </c>
      <c r="AK101" s="265">
        <v>36.0</v>
      </c>
      <c r="AL101" s="265">
        <v>36.0</v>
      </c>
      <c r="AM101" s="265"/>
      <c r="AN101" s="265"/>
      <c r="AO101" s="285">
        <v>36.0</v>
      </c>
      <c r="AP101" s="285">
        <v>36.0</v>
      </c>
      <c r="AQ101" s="285">
        <v>36.0</v>
      </c>
      <c r="AR101" s="285">
        <v>36.0</v>
      </c>
      <c r="AS101" s="285">
        <v>36.0</v>
      </c>
      <c r="AT101" s="285">
        <v>36.0</v>
      </c>
      <c r="AU101" s="220"/>
      <c r="AV101" s="221"/>
      <c r="AW101" s="221"/>
      <c r="AX101" s="221"/>
      <c r="AY101" s="221"/>
      <c r="AZ101" s="221"/>
      <c r="BA101" s="221"/>
      <c r="BB101" s="221"/>
      <c r="BC101" s="222"/>
      <c r="BD101" s="104"/>
      <c r="BE101" s="104"/>
      <c r="BF101" s="104"/>
      <c r="BG101" s="104"/>
      <c r="BH101" s="230"/>
      <c r="BI101" s="104"/>
      <c r="BJ101" s="223"/>
      <c r="BK101" s="104"/>
      <c r="BL101" s="104"/>
    </row>
    <row r="102" ht="12.75" customHeight="1">
      <c r="A102" s="217"/>
      <c r="B102" s="217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64"/>
      <c r="S102" s="264"/>
      <c r="T102" s="220"/>
      <c r="U102" s="227"/>
      <c r="V102" s="227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65"/>
      <c r="AJ102" s="265"/>
      <c r="AK102" s="265"/>
      <c r="AL102" s="265"/>
      <c r="AM102" s="265"/>
      <c r="AN102" s="265"/>
      <c r="AO102" s="285"/>
      <c r="AP102" s="285"/>
      <c r="AQ102" s="285"/>
      <c r="AR102" s="285"/>
      <c r="AS102" s="285"/>
      <c r="AT102" s="285"/>
      <c r="AU102" s="220"/>
      <c r="AV102" s="221"/>
      <c r="AW102" s="221"/>
      <c r="AX102" s="221"/>
      <c r="AY102" s="221"/>
      <c r="AZ102" s="221"/>
      <c r="BA102" s="221"/>
      <c r="BB102" s="221"/>
      <c r="BC102" s="222"/>
      <c r="BD102" s="104"/>
      <c r="BE102" s="104"/>
      <c r="BF102" s="104"/>
      <c r="BG102" s="104"/>
      <c r="BH102" s="230"/>
      <c r="BI102" s="104"/>
      <c r="BJ102" s="223"/>
      <c r="BK102" s="104"/>
      <c r="BL102" s="104"/>
    </row>
    <row r="103" ht="33.0" customHeight="1">
      <c r="A103" s="261" t="str">
        <f t="shared" ref="A103:B103" si="45">'[1]ТЕХНОЛОГИИЯ МАШИНОСТРОЕНИЯ'!A50</f>
        <v>#REF!</v>
      </c>
      <c r="B103" s="286" t="str">
        <f t="shared" si="45"/>
        <v>#REF!</v>
      </c>
      <c r="C103" s="233" t="s">
        <v>212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64"/>
      <c r="S103" s="264"/>
      <c r="T103" s="220"/>
      <c r="U103" s="227"/>
      <c r="V103" s="227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5"/>
      <c r="AJ103" s="265"/>
      <c r="AK103" s="265"/>
      <c r="AL103" s="265"/>
      <c r="AM103" s="265"/>
      <c r="AN103" s="265"/>
      <c r="AO103" s="285"/>
      <c r="AP103" s="285"/>
      <c r="AQ103" s="285"/>
      <c r="AR103" s="285"/>
      <c r="AS103" s="285"/>
      <c r="AT103" s="285"/>
      <c r="AU103" s="220"/>
      <c r="AV103" s="221"/>
      <c r="AW103" s="221"/>
      <c r="AX103" s="221"/>
      <c r="AY103" s="221"/>
      <c r="AZ103" s="221"/>
      <c r="BA103" s="221"/>
      <c r="BB103" s="221"/>
      <c r="BC103" s="222"/>
      <c r="BD103" s="104"/>
      <c r="BE103" s="104"/>
      <c r="BF103" s="104"/>
      <c r="BG103" s="104"/>
      <c r="BH103" s="230"/>
      <c r="BI103" s="104"/>
      <c r="BJ103" s="223"/>
      <c r="BK103" s="104"/>
      <c r="BL103" s="104"/>
    </row>
    <row r="104" ht="12.75" customHeight="1">
      <c r="A104" s="217"/>
      <c r="B104" s="217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64"/>
      <c r="S104" s="264"/>
      <c r="T104" s="220"/>
      <c r="U104" s="227"/>
      <c r="V104" s="227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65"/>
      <c r="AJ104" s="265"/>
      <c r="AK104" s="265"/>
      <c r="AL104" s="265"/>
      <c r="AM104" s="265"/>
      <c r="AN104" s="265"/>
      <c r="AO104" s="285"/>
      <c r="AP104" s="285"/>
      <c r="AQ104" s="285"/>
      <c r="AR104" s="285"/>
      <c r="AS104" s="285"/>
      <c r="AT104" s="285"/>
      <c r="AU104" s="220"/>
      <c r="AV104" s="221"/>
      <c r="AW104" s="221"/>
      <c r="AX104" s="221"/>
      <c r="AY104" s="221"/>
      <c r="AZ104" s="221"/>
      <c r="BA104" s="221"/>
      <c r="BB104" s="221"/>
      <c r="BC104" s="222"/>
      <c r="BD104" s="104"/>
      <c r="BE104" s="104"/>
      <c r="BF104" s="104"/>
      <c r="BG104" s="104"/>
      <c r="BH104" s="230"/>
      <c r="BI104" s="104"/>
      <c r="BJ104" s="223"/>
      <c r="BK104" s="104"/>
      <c r="BL104" s="104"/>
    </row>
    <row r="105" ht="60.0" customHeight="1">
      <c r="A105" s="250" t="str">
        <f>'[1]ТЕХНОЛОГИИЯ МАШИНОСТРОЕНИЯ'!A51</f>
        <v>#REF!</v>
      </c>
      <c r="B105" s="251" t="s">
        <v>234</v>
      </c>
      <c r="C105" s="252" t="s">
        <v>212</v>
      </c>
      <c r="D105" s="252">
        <f t="shared" ref="D105:T105" si="46">D107+D109+D111+D113</f>
        <v>6</v>
      </c>
      <c r="E105" s="252">
        <f t="shared" si="46"/>
        <v>6</v>
      </c>
      <c r="F105" s="252">
        <f t="shared" si="46"/>
        <v>6</v>
      </c>
      <c r="G105" s="252">
        <f t="shared" si="46"/>
        <v>6</v>
      </c>
      <c r="H105" s="252">
        <f t="shared" si="46"/>
        <v>6</v>
      </c>
      <c r="I105" s="252">
        <f t="shared" si="46"/>
        <v>7</v>
      </c>
      <c r="J105" s="252">
        <f t="shared" si="46"/>
        <v>7</v>
      </c>
      <c r="K105" s="252">
        <f t="shared" si="46"/>
        <v>7</v>
      </c>
      <c r="L105" s="252">
        <f t="shared" si="46"/>
        <v>7</v>
      </c>
      <c r="M105" s="252">
        <f t="shared" si="46"/>
        <v>7</v>
      </c>
      <c r="N105" s="252">
        <f t="shared" si="46"/>
        <v>7</v>
      </c>
      <c r="O105" s="252">
        <f t="shared" si="46"/>
        <v>6</v>
      </c>
      <c r="P105" s="252">
        <f t="shared" si="46"/>
        <v>6</v>
      </c>
      <c r="Q105" s="252">
        <f t="shared" si="46"/>
        <v>6</v>
      </c>
      <c r="R105" s="264">
        <f t="shared" si="46"/>
        <v>0</v>
      </c>
      <c r="S105" s="264">
        <f t="shared" si="46"/>
        <v>0</v>
      </c>
      <c r="T105" s="220">
        <f t="shared" si="46"/>
        <v>0</v>
      </c>
      <c r="U105" s="227"/>
      <c r="V105" s="227"/>
      <c r="W105" s="252">
        <f t="shared" ref="W105:AT105" si="47">W107+W109+W111+W113</f>
        <v>17</v>
      </c>
      <c r="X105" s="252">
        <f t="shared" si="47"/>
        <v>16</v>
      </c>
      <c r="Y105" s="252">
        <f t="shared" si="47"/>
        <v>16</v>
      </c>
      <c r="Z105" s="252">
        <f t="shared" si="47"/>
        <v>17</v>
      </c>
      <c r="AA105" s="252">
        <f t="shared" si="47"/>
        <v>17</v>
      </c>
      <c r="AB105" s="252">
        <f t="shared" si="47"/>
        <v>17</v>
      </c>
      <c r="AC105" s="252">
        <f t="shared" si="47"/>
        <v>17</v>
      </c>
      <c r="AD105" s="252">
        <f t="shared" si="47"/>
        <v>16</v>
      </c>
      <c r="AE105" s="252">
        <f t="shared" si="47"/>
        <v>17</v>
      </c>
      <c r="AF105" s="252">
        <f t="shared" si="47"/>
        <v>15</v>
      </c>
      <c r="AG105" s="252">
        <f t="shared" si="47"/>
        <v>15</v>
      </c>
      <c r="AH105" s="252">
        <f t="shared" si="47"/>
        <v>15</v>
      </c>
      <c r="AI105" s="264">
        <f t="shared" si="47"/>
        <v>0</v>
      </c>
      <c r="AJ105" s="264">
        <f t="shared" si="47"/>
        <v>0</v>
      </c>
      <c r="AK105" s="264">
        <f t="shared" si="47"/>
        <v>0</v>
      </c>
      <c r="AL105" s="264">
        <f t="shared" si="47"/>
        <v>0</v>
      </c>
      <c r="AM105" s="264">
        <f t="shared" si="47"/>
        <v>36</v>
      </c>
      <c r="AN105" s="264">
        <f t="shared" si="47"/>
        <v>36</v>
      </c>
      <c r="AO105" s="284">
        <f t="shared" si="47"/>
        <v>0</v>
      </c>
      <c r="AP105" s="284">
        <f t="shared" si="47"/>
        <v>0</v>
      </c>
      <c r="AQ105" s="284">
        <f t="shared" si="47"/>
        <v>0</v>
      </c>
      <c r="AR105" s="284">
        <f t="shared" si="47"/>
        <v>0</v>
      </c>
      <c r="AS105" s="284">
        <f t="shared" si="47"/>
        <v>0</v>
      </c>
      <c r="AT105" s="284">
        <f t="shared" si="47"/>
        <v>0</v>
      </c>
      <c r="AU105" s="220"/>
      <c r="AV105" s="221"/>
      <c r="AW105" s="221"/>
      <c r="AX105" s="221"/>
      <c r="AY105" s="221"/>
      <c r="AZ105" s="221"/>
      <c r="BA105" s="221"/>
      <c r="BB105" s="221"/>
      <c r="BC105" s="222"/>
      <c r="BD105" s="104"/>
      <c r="BE105" s="104"/>
      <c r="BF105" s="104"/>
      <c r="BG105" s="104"/>
      <c r="BH105" s="230"/>
      <c r="BI105" s="104"/>
      <c r="BJ105" s="223"/>
      <c r="BK105" s="104"/>
      <c r="BL105" s="104"/>
    </row>
    <row r="106" ht="12.75" customHeight="1">
      <c r="A106" s="217"/>
      <c r="B106" s="217"/>
      <c r="C106" s="218" t="s">
        <v>233</v>
      </c>
      <c r="D106" s="218">
        <f t="shared" ref="D106:T106" si="48">D108+D110</f>
        <v>0</v>
      </c>
      <c r="E106" s="218">
        <f t="shared" si="48"/>
        <v>0</v>
      </c>
      <c r="F106" s="218">
        <f t="shared" si="48"/>
        <v>0</v>
      </c>
      <c r="G106" s="218">
        <f t="shared" si="48"/>
        <v>0</v>
      </c>
      <c r="H106" s="218">
        <f t="shared" si="48"/>
        <v>0</v>
      </c>
      <c r="I106" s="218">
        <f t="shared" si="48"/>
        <v>0</v>
      </c>
      <c r="J106" s="218">
        <f t="shared" si="48"/>
        <v>0</v>
      </c>
      <c r="K106" s="218">
        <f t="shared" si="48"/>
        <v>0</v>
      </c>
      <c r="L106" s="218">
        <f t="shared" si="48"/>
        <v>0</v>
      </c>
      <c r="M106" s="218">
        <f t="shared" si="48"/>
        <v>0</v>
      </c>
      <c r="N106" s="218">
        <f t="shared" si="48"/>
        <v>0</v>
      </c>
      <c r="O106" s="218">
        <f t="shared" si="48"/>
        <v>0</v>
      </c>
      <c r="P106" s="218">
        <f t="shared" si="48"/>
        <v>0</v>
      </c>
      <c r="Q106" s="218">
        <f t="shared" si="48"/>
        <v>0</v>
      </c>
      <c r="R106" s="264">
        <f t="shared" si="48"/>
        <v>0</v>
      </c>
      <c r="S106" s="264">
        <f t="shared" si="48"/>
        <v>0</v>
      </c>
      <c r="T106" s="220">
        <f t="shared" si="48"/>
        <v>0</v>
      </c>
      <c r="U106" s="227"/>
      <c r="V106" s="227"/>
      <c r="W106" s="218">
        <f t="shared" ref="W106:AT106" si="49">W108+W110</f>
        <v>0</v>
      </c>
      <c r="X106" s="218">
        <f t="shared" si="49"/>
        <v>0</v>
      </c>
      <c r="Y106" s="218">
        <f t="shared" si="49"/>
        <v>0</v>
      </c>
      <c r="Z106" s="218">
        <f t="shared" si="49"/>
        <v>0</v>
      </c>
      <c r="AA106" s="218">
        <f t="shared" si="49"/>
        <v>0</v>
      </c>
      <c r="AB106" s="218">
        <f t="shared" si="49"/>
        <v>0</v>
      </c>
      <c r="AC106" s="218">
        <f t="shared" si="49"/>
        <v>0</v>
      </c>
      <c r="AD106" s="218">
        <f t="shared" si="49"/>
        <v>0</v>
      </c>
      <c r="AE106" s="218">
        <f t="shared" si="49"/>
        <v>0</v>
      </c>
      <c r="AF106" s="218">
        <f t="shared" si="49"/>
        <v>0</v>
      </c>
      <c r="AG106" s="218">
        <f t="shared" si="49"/>
        <v>0</v>
      </c>
      <c r="AH106" s="218">
        <f t="shared" si="49"/>
        <v>0</v>
      </c>
      <c r="AI106" s="264">
        <f t="shared" si="49"/>
        <v>0</v>
      </c>
      <c r="AJ106" s="264">
        <f t="shared" si="49"/>
        <v>0</v>
      </c>
      <c r="AK106" s="264">
        <f t="shared" si="49"/>
        <v>0</v>
      </c>
      <c r="AL106" s="264">
        <f t="shared" si="49"/>
        <v>0</v>
      </c>
      <c r="AM106" s="264">
        <f t="shared" si="49"/>
        <v>0</v>
      </c>
      <c r="AN106" s="264">
        <f t="shared" si="49"/>
        <v>0</v>
      </c>
      <c r="AO106" s="284">
        <f t="shared" si="49"/>
        <v>0</v>
      </c>
      <c r="AP106" s="284">
        <f t="shared" si="49"/>
        <v>0</v>
      </c>
      <c r="AQ106" s="284">
        <f t="shared" si="49"/>
        <v>0</v>
      </c>
      <c r="AR106" s="284">
        <f t="shared" si="49"/>
        <v>0</v>
      </c>
      <c r="AS106" s="284">
        <f t="shared" si="49"/>
        <v>0</v>
      </c>
      <c r="AT106" s="284">
        <f t="shared" si="49"/>
        <v>0</v>
      </c>
      <c r="AU106" s="220"/>
      <c r="AV106" s="221"/>
      <c r="AW106" s="221"/>
      <c r="AX106" s="221"/>
      <c r="AY106" s="221"/>
      <c r="AZ106" s="221"/>
      <c r="BA106" s="221"/>
      <c r="BB106" s="221"/>
      <c r="BC106" s="222"/>
      <c r="BD106" s="104"/>
      <c r="BE106" s="104"/>
      <c r="BF106" s="104"/>
      <c r="BG106" s="104"/>
      <c r="BH106" s="230"/>
      <c r="BI106" s="104"/>
      <c r="BJ106" s="223"/>
      <c r="BK106" s="104"/>
      <c r="BL106" s="104"/>
    </row>
    <row r="107" ht="12.75" customHeight="1">
      <c r="A107" s="254" t="str">
        <f>'[1]ТЕХНОЛОГИИЯ МАШИНОСТРОЕНИЯ'!A52</f>
        <v>#REF!</v>
      </c>
      <c r="B107" s="255" t="s">
        <v>142</v>
      </c>
      <c r="C107" s="256" t="s">
        <v>212</v>
      </c>
      <c r="D107" s="256">
        <v>6.0</v>
      </c>
      <c r="E107" s="256">
        <v>6.0</v>
      </c>
      <c r="F107" s="256">
        <v>6.0</v>
      </c>
      <c r="G107" s="256">
        <v>6.0</v>
      </c>
      <c r="H107" s="256">
        <v>6.0</v>
      </c>
      <c r="I107" s="256">
        <v>7.0</v>
      </c>
      <c r="J107" s="256">
        <v>7.0</v>
      </c>
      <c r="K107" s="256">
        <v>7.0</v>
      </c>
      <c r="L107" s="256">
        <v>7.0</v>
      </c>
      <c r="M107" s="256">
        <v>7.0</v>
      </c>
      <c r="N107" s="256">
        <v>7.0</v>
      </c>
      <c r="O107" s="256">
        <v>6.0</v>
      </c>
      <c r="P107" s="256">
        <v>6.0</v>
      </c>
      <c r="Q107" s="256">
        <v>6.0</v>
      </c>
      <c r="R107" s="264"/>
      <c r="S107" s="264"/>
      <c r="T107" s="220"/>
      <c r="U107" s="227"/>
      <c r="V107" s="227"/>
      <c r="W107" s="256">
        <v>8.0</v>
      </c>
      <c r="X107" s="256">
        <v>7.0</v>
      </c>
      <c r="Y107" s="256">
        <v>7.0</v>
      </c>
      <c r="Z107" s="256">
        <v>8.0</v>
      </c>
      <c r="AA107" s="256">
        <v>8.0</v>
      </c>
      <c r="AB107" s="256">
        <v>8.0</v>
      </c>
      <c r="AC107" s="256">
        <v>8.0</v>
      </c>
      <c r="AD107" s="256">
        <v>7.0</v>
      </c>
      <c r="AE107" s="256">
        <v>8.0</v>
      </c>
      <c r="AF107" s="256">
        <v>7.0</v>
      </c>
      <c r="AG107" s="256">
        <v>7.0</v>
      </c>
      <c r="AH107" s="256">
        <v>7.0</v>
      </c>
      <c r="AI107" s="264"/>
      <c r="AJ107" s="264"/>
      <c r="AK107" s="264"/>
      <c r="AL107" s="264"/>
      <c r="AM107" s="264"/>
      <c r="AN107" s="264"/>
      <c r="AO107" s="284"/>
      <c r="AP107" s="284"/>
      <c r="AQ107" s="284"/>
      <c r="AR107" s="284"/>
      <c r="AS107" s="284"/>
      <c r="AT107" s="284"/>
      <c r="AU107" s="220"/>
      <c r="AV107" s="221"/>
      <c r="AW107" s="221"/>
      <c r="AX107" s="221"/>
      <c r="AY107" s="221"/>
      <c r="AZ107" s="221"/>
      <c r="BA107" s="221"/>
      <c r="BB107" s="221"/>
      <c r="BC107" s="222"/>
      <c r="BD107" s="104"/>
      <c r="BE107" s="104"/>
      <c r="BF107" s="104"/>
      <c r="BG107" s="104"/>
      <c r="BH107" s="104"/>
      <c r="BI107" s="104"/>
      <c r="BJ107" s="223"/>
      <c r="BK107" s="104"/>
      <c r="BL107" s="104"/>
    </row>
    <row r="108" ht="12.75" customHeight="1">
      <c r="A108" s="217"/>
      <c r="B108" s="217"/>
      <c r="C108" s="218" t="s">
        <v>233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64"/>
      <c r="S108" s="264"/>
      <c r="T108" s="220"/>
      <c r="U108" s="227"/>
      <c r="V108" s="227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64"/>
      <c r="AJ108" s="264"/>
      <c r="AK108" s="264"/>
      <c r="AL108" s="264"/>
      <c r="AM108" s="264"/>
      <c r="AN108" s="264"/>
      <c r="AO108" s="284"/>
      <c r="AP108" s="284"/>
      <c r="AQ108" s="284"/>
      <c r="AR108" s="284"/>
      <c r="AS108" s="284"/>
      <c r="AT108" s="284"/>
      <c r="AU108" s="220"/>
      <c r="AV108" s="221"/>
      <c r="AW108" s="221"/>
      <c r="AX108" s="221"/>
      <c r="AY108" s="221"/>
      <c r="AZ108" s="221"/>
      <c r="BA108" s="221"/>
      <c r="BB108" s="221"/>
      <c r="BC108" s="222"/>
      <c r="BD108" s="104"/>
      <c r="BE108" s="104"/>
      <c r="BF108" s="104"/>
      <c r="BG108" s="104"/>
      <c r="BH108" s="230"/>
      <c r="BI108" s="104"/>
      <c r="BJ108" s="223"/>
      <c r="BK108" s="104"/>
      <c r="BL108" s="104"/>
    </row>
    <row r="109" ht="12.75" customHeight="1">
      <c r="A109" s="254" t="s">
        <v>143</v>
      </c>
      <c r="B109" s="255" t="s">
        <v>144</v>
      </c>
      <c r="C109" s="256" t="s">
        <v>212</v>
      </c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64"/>
      <c r="S109" s="264"/>
      <c r="T109" s="220"/>
      <c r="U109" s="227"/>
      <c r="V109" s="227"/>
      <c r="W109" s="256">
        <v>9.0</v>
      </c>
      <c r="X109" s="256">
        <v>9.0</v>
      </c>
      <c r="Y109" s="256">
        <v>9.0</v>
      </c>
      <c r="Z109" s="256">
        <v>9.0</v>
      </c>
      <c r="AA109" s="256">
        <v>9.0</v>
      </c>
      <c r="AB109" s="256">
        <v>9.0</v>
      </c>
      <c r="AC109" s="256">
        <v>9.0</v>
      </c>
      <c r="AD109" s="256">
        <v>9.0</v>
      </c>
      <c r="AE109" s="256">
        <v>9.0</v>
      </c>
      <c r="AF109" s="256">
        <v>8.0</v>
      </c>
      <c r="AG109" s="256">
        <v>8.0</v>
      </c>
      <c r="AH109" s="256">
        <v>8.0</v>
      </c>
      <c r="AI109" s="264"/>
      <c r="AJ109" s="264"/>
      <c r="AK109" s="264"/>
      <c r="AL109" s="264"/>
      <c r="AM109" s="264"/>
      <c r="AN109" s="264"/>
      <c r="AO109" s="284"/>
      <c r="AP109" s="284"/>
      <c r="AQ109" s="284"/>
      <c r="AR109" s="284"/>
      <c r="AS109" s="284"/>
      <c r="AT109" s="284"/>
      <c r="AU109" s="220"/>
      <c r="AV109" s="221"/>
      <c r="AW109" s="221"/>
      <c r="AX109" s="221"/>
      <c r="AY109" s="221"/>
      <c r="AZ109" s="221"/>
      <c r="BA109" s="221"/>
      <c r="BB109" s="221"/>
      <c r="BC109" s="222"/>
      <c r="BD109" s="104"/>
      <c r="BE109" s="104"/>
      <c r="BF109" s="104"/>
      <c r="BG109" s="104"/>
      <c r="BH109" s="230"/>
      <c r="BI109" s="104"/>
      <c r="BJ109" s="223"/>
      <c r="BK109" s="104"/>
      <c r="BL109" s="104"/>
    </row>
    <row r="110" ht="12.75" customHeight="1">
      <c r="A110" s="217"/>
      <c r="B110" s="217"/>
      <c r="C110" s="218" t="s">
        <v>233</v>
      </c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64"/>
      <c r="S110" s="264"/>
      <c r="T110" s="220"/>
      <c r="U110" s="227"/>
      <c r="V110" s="227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64"/>
      <c r="AJ110" s="264"/>
      <c r="AK110" s="264"/>
      <c r="AL110" s="264"/>
      <c r="AM110" s="264"/>
      <c r="AN110" s="264"/>
      <c r="AO110" s="284"/>
      <c r="AP110" s="284"/>
      <c r="AQ110" s="284"/>
      <c r="AR110" s="284"/>
      <c r="AS110" s="284"/>
      <c r="AT110" s="284"/>
      <c r="AU110" s="220"/>
      <c r="AV110" s="221"/>
      <c r="AW110" s="221"/>
      <c r="AX110" s="221"/>
      <c r="AY110" s="221"/>
      <c r="AZ110" s="221"/>
      <c r="BA110" s="221"/>
      <c r="BB110" s="221"/>
      <c r="BC110" s="222"/>
      <c r="BD110" s="104"/>
      <c r="BE110" s="104"/>
      <c r="BF110" s="104"/>
      <c r="BG110" s="104"/>
      <c r="BH110" s="230"/>
      <c r="BI110" s="104"/>
      <c r="BJ110" s="223"/>
      <c r="BK110" s="104"/>
      <c r="BL110" s="104"/>
    </row>
    <row r="111" ht="12.75" customHeight="1">
      <c r="A111" s="258" t="s">
        <v>145</v>
      </c>
      <c r="B111" s="258" t="s">
        <v>135</v>
      </c>
      <c r="C111" s="259" t="s">
        <v>212</v>
      </c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64"/>
      <c r="S111" s="264"/>
      <c r="T111" s="220"/>
      <c r="U111" s="227"/>
      <c r="V111" s="227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64"/>
      <c r="AJ111" s="264"/>
      <c r="AK111" s="264"/>
      <c r="AL111" s="264"/>
      <c r="AM111" s="264">
        <v>36.0</v>
      </c>
      <c r="AN111" s="264">
        <v>36.0</v>
      </c>
      <c r="AO111" s="284"/>
      <c r="AP111" s="284"/>
      <c r="AQ111" s="284"/>
      <c r="AR111" s="284"/>
      <c r="AS111" s="284"/>
      <c r="AT111" s="284"/>
      <c r="AU111" s="220"/>
      <c r="AV111" s="221"/>
      <c r="AW111" s="221"/>
      <c r="AX111" s="221"/>
      <c r="AY111" s="221"/>
      <c r="AZ111" s="221"/>
      <c r="BA111" s="221"/>
      <c r="BB111" s="221"/>
      <c r="BC111" s="222"/>
      <c r="BD111" s="104"/>
      <c r="BE111" s="104"/>
      <c r="BF111" s="104"/>
      <c r="BG111" s="104"/>
      <c r="BH111" s="230"/>
      <c r="BI111" s="104"/>
      <c r="BJ111" s="223"/>
      <c r="BK111" s="104"/>
      <c r="BL111" s="104"/>
    </row>
    <row r="112" ht="12.75" customHeight="1">
      <c r="A112" s="217"/>
      <c r="B112" s="217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64"/>
      <c r="S112" s="264"/>
      <c r="T112" s="220"/>
      <c r="U112" s="227"/>
      <c r="V112" s="227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64"/>
      <c r="AJ112" s="264"/>
      <c r="AK112" s="264"/>
      <c r="AL112" s="264"/>
      <c r="AM112" s="264"/>
      <c r="AN112" s="264"/>
      <c r="AO112" s="284"/>
      <c r="AP112" s="284"/>
      <c r="AQ112" s="284"/>
      <c r="AR112" s="284"/>
      <c r="AS112" s="284"/>
      <c r="AT112" s="284"/>
      <c r="AU112" s="220"/>
      <c r="AV112" s="221"/>
      <c r="AW112" s="221"/>
      <c r="AX112" s="221"/>
      <c r="AY112" s="221"/>
      <c r="AZ112" s="221"/>
      <c r="BA112" s="221"/>
      <c r="BB112" s="221"/>
      <c r="BC112" s="222"/>
      <c r="BD112" s="104"/>
      <c r="BE112" s="104"/>
      <c r="BF112" s="104"/>
      <c r="BG112" s="104"/>
      <c r="BH112" s="230"/>
      <c r="BI112" s="104"/>
      <c r="BJ112" s="223"/>
      <c r="BK112" s="104"/>
      <c r="BL112" s="104"/>
    </row>
    <row r="113" ht="18.75" customHeight="1">
      <c r="A113" s="261" t="str">
        <f>'[1]ТЕХНОЛОГИИЯ МАШИНОСТРОЕНИЯ'!A53</f>
        <v>#REF!</v>
      </c>
      <c r="B113" s="286" t="s">
        <v>235</v>
      </c>
      <c r="C113" s="233" t="s">
        <v>212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64"/>
      <c r="S113" s="264"/>
      <c r="T113" s="220"/>
      <c r="U113" s="227"/>
      <c r="V113" s="227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64"/>
      <c r="AJ113" s="264"/>
      <c r="AK113" s="264"/>
      <c r="AL113" s="264"/>
      <c r="AM113" s="264"/>
      <c r="AN113" s="264"/>
      <c r="AO113" s="284"/>
      <c r="AP113" s="284"/>
      <c r="AQ113" s="284"/>
      <c r="AR113" s="284"/>
      <c r="AS113" s="284"/>
      <c r="AT113" s="284"/>
      <c r="AU113" s="220"/>
      <c r="AV113" s="221"/>
      <c r="AW113" s="221"/>
      <c r="AX113" s="221"/>
      <c r="AY113" s="221"/>
      <c r="AZ113" s="221"/>
      <c r="BA113" s="221"/>
      <c r="BB113" s="221"/>
      <c r="BC113" s="222"/>
      <c r="BD113" s="104"/>
      <c r="BE113" s="104"/>
      <c r="BF113" s="104"/>
      <c r="BG113" s="104"/>
      <c r="BH113" s="104"/>
      <c r="BI113" s="104"/>
      <c r="BJ113" s="223"/>
      <c r="BK113" s="104"/>
      <c r="BL113" s="104"/>
    </row>
    <row r="114" ht="12.75" customHeight="1">
      <c r="A114" s="217"/>
      <c r="B114" s="217"/>
      <c r="C114" s="218" t="s">
        <v>233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64"/>
      <c r="S114" s="264"/>
      <c r="T114" s="220"/>
      <c r="U114" s="227"/>
      <c r="V114" s="227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64"/>
      <c r="AJ114" s="264"/>
      <c r="AK114" s="264"/>
      <c r="AL114" s="264"/>
      <c r="AM114" s="264"/>
      <c r="AN114" s="264"/>
      <c r="AO114" s="284"/>
      <c r="AP114" s="284"/>
      <c r="AQ114" s="284"/>
      <c r="AR114" s="284"/>
      <c r="AS114" s="284"/>
      <c r="AT114" s="284"/>
      <c r="AU114" s="220"/>
      <c r="AV114" s="221"/>
      <c r="AW114" s="221"/>
      <c r="AX114" s="221"/>
      <c r="AY114" s="221"/>
      <c r="AZ114" s="221"/>
      <c r="BA114" s="221"/>
      <c r="BB114" s="221"/>
      <c r="BC114" s="222"/>
      <c r="BD114" s="104"/>
      <c r="BE114" s="104"/>
      <c r="BF114" s="104"/>
      <c r="BG114" s="104"/>
      <c r="BH114" s="104"/>
      <c r="BI114" s="104"/>
      <c r="BJ114" s="223"/>
      <c r="BK114" s="104"/>
      <c r="BL114" s="104"/>
    </row>
    <row r="115" ht="12.75" customHeight="1">
      <c r="A115" s="250" t="str">
        <f>'[1]ТЕХНОЛОГИИЯ МАШИНОСТРОЕНИЯ'!A54</f>
        <v>#REF!</v>
      </c>
      <c r="B115" s="251" t="s">
        <v>236</v>
      </c>
      <c r="C115" s="252" t="s">
        <v>237</v>
      </c>
      <c r="D115" s="252">
        <f t="shared" ref="D115:T115" si="50">D117+D119+D121+D123</f>
        <v>0</v>
      </c>
      <c r="E115" s="252">
        <f t="shared" si="50"/>
        <v>0</v>
      </c>
      <c r="F115" s="252">
        <f t="shared" si="50"/>
        <v>0</v>
      </c>
      <c r="G115" s="252">
        <f t="shared" si="50"/>
        <v>0</v>
      </c>
      <c r="H115" s="252">
        <f t="shared" si="50"/>
        <v>0</v>
      </c>
      <c r="I115" s="252">
        <f t="shared" si="50"/>
        <v>0</v>
      </c>
      <c r="J115" s="252">
        <f t="shared" si="50"/>
        <v>0</v>
      </c>
      <c r="K115" s="252">
        <f t="shared" si="50"/>
        <v>0</v>
      </c>
      <c r="L115" s="252">
        <f t="shared" si="50"/>
        <v>0</v>
      </c>
      <c r="M115" s="252">
        <f t="shared" si="50"/>
        <v>0</v>
      </c>
      <c r="N115" s="252">
        <f t="shared" si="50"/>
        <v>0</v>
      </c>
      <c r="O115" s="252">
        <f t="shared" si="50"/>
        <v>0</v>
      </c>
      <c r="P115" s="252">
        <f t="shared" si="50"/>
        <v>0</v>
      </c>
      <c r="Q115" s="252">
        <f t="shared" si="50"/>
        <v>0</v>
      </c>
      <c r="R115" s="264">
        <f t="shared" si="50"/>
        <v>0</v>
      </c>
      <c r="S115" s="264">
        <f t="shared" si="50"/>
        <v>0</v>
      </c>
      <c r="T115" s="220">
        <f t="shared" si="50"/>
        <v>0</v>
      </c>
      <c r="U115" s="227"/>
      <c r="V115" s="227"/>
      <c r="W115" s="252">
        <f t="shared" ref="W115:AT115" si="51">W117+W119+W121+W123</f>
        <v>0</v>
      </c>
      <c r="X115" s="252">
        <f t="shared" si="51"/>
        <v>0</v>
      </c>
      <c r="Y115" s="252">
        <f t="shared" si="51"/>
        <v>0</v>
      </c>
      <c r="Z115" s="252">
        <f t="shared" si="51"/>
        <v>0</v>
      </c>
      <c r="AA115" s="252">
        <f t="shared" si="51"/>
        <v>0</v>
      </c>
      <c r="AB115" s="252">
        <f t="shared" si="51"/>
        <v>0</v>
      </c>
      <c r="AC115" s="252">
        <f t="shared" si="51"/>
        <v>0</v>
      </c>
      <c r="AD115" s="252">
        <f t="shared" si="51"/>
        <v>0</v>
      </c>
      <c r="AE115" s="252">
        <f t="shared" si="51"/>
        <v>0</v>
      </c>
      <c r="AF115" s="252">
        <f t="shared" si="51"/>
        <v>0</v>
      </c>
      <c r="AG115" s="252">
        <f t="shared" si="51"/>
        <v>0</v>
      </c>
      <c r="AH115" s="252">
        <f t="shared" si="51"/>
        <v>0</v>
      </c>
      <c r="AI115" s="264">
        <f t="shared" si="51"/>
        <v>0</v>
      </c>
      <c r="AJ115" s="264">
        <f t="shared" si="51"/>
        <v>0</v>
      </c>
      <c r="AK115" s="264">
        <f t="shared" si="51"/>
        <v>0</v>
      </c>
      <c r="AL115" s="264">
        <f t="shared" si="51"/>
        <v>0</v>
      </c>
      <c r="AM115" s="264">
        <f t="shared" si="51"/>
        <v>0</v>
      </c>
      <c r="AN115" s="264">
        <f t="shared" si="51"/>
        <v>0</v>
      </c>
      <c r="AO115" s="284">
        <f t="shared" si="51"/>
        <v>0</v>
      </c>
      <c r="AP115" s="284">
        <f t="shared" si="51"/>
        <v>0</v>
      </c>
      <c r="AQ115" s="284">
        <f t="shared" si="51"/>
        <v>0</v>
      </c>
      <c r="AR115" s="284">
        <f t="shared" si="51"/>
        <v>0</v>
      </c>
      <c r="AS115" s="284">
        <f t="shared" si="51"/>
        <v>0</v>
      </c>
      <c r="AT115" s="284">
        <f t="shared" si="51"/>
        <v>0</v>
      </c>
      <c r="AU115" s="220"/>
      <c r="AV115" s="221"/>
      <c r="AW115" s="221"/>
      <c r="AX115" s="221"/>
      <c r="AY115" s="221"/>
      <c r="AZ115" s="221"/>
      <c r="BA115" s="221"/>
      <c r="BB115" s="221"/>
      <c r="BC115" s="222"/>
      <c r="BD115" s="104"/>
      <c r="BE115" s="104"/>
      <c r="BF115" s="104"/>
      <c r="BG115" s="104"/>
      <c r="BH115" s="104"/>
      <c r="BI115" s="104"/>
      <c r="BJ115" s="223"/>
      <c r="BK115" s="104"/>
      <c r="BL115" s="104"/>
    </row>
    <row r="116" ht="12.75" customHeight="1">
      <c r="A116" s="232"/>
      <c r="B116" s="232"/>
      <c r="C116" s="225" t="s">
        <v>213</v>
      </c>
      <c r="D116" s="226">
        <f t="shared" ref="D116:T116" si="52">D118+D120</f>
        <v>0</v>
      </c>
      <c r="E116" s="226">
        <f t="shared" si="52"/>
        <v>0</v>
      </c>
      <c r="F116" s="226">
        <f t="shared" si="52"/>
        <v>0</v>
      </c>
      <c r="G116" s="226">
        <f t="shared" si="52"/>
        <v>0</v>
      </c>
      <c r="H116" s="226">
        <f t="shared" si="52"/>
        <v>0</v>
      </c>
      <c r="I116" s="226">
        <f t="shared" si="52"/>
        <v>0</v>
      </c>
      <c r="J116" s="226">
        <f t="shared" si="52"/>
        <v>0</v>
      </c>
      <c r="K116" s="226">
        <f t="shared" si="52"/>
        <v>0</v>
      </c>
      <c r="L116" s="226">
        <f t="shared" si="52"/>
        <v>0</v>
      </c>
      <c r="M116" s="226">
        <f t="shared" si="52"/>
        <v>0</v>
      </c>
      <c r="N116" s="226">
        <f t="shared" si="52"/>
        <v>0</v>
      </c>
      <c r="O116" s="226">
        <f t="shared" si="52"/>
        <v>0</v>
      </c>
      <c r="P116" s="226">
        <f t="shared" si="52"/>
        <v>0</v>
      </c>
      <c r="Q116" s="226">
        <f t="shared" si="52"/>
        <v>0</v>
      </c>
      <c r="R116" s="265">
        <f t="shared" si="52"/>
        <v>0</v>
      </c>
      <c r="S116" s="265">
        <f t="shared" si="52"/>
        <v>0</v>
      </c>
      <c r="T116" s="228">
        <f t="shared" si="52"/>
        <v>0</v>
      </c>
      <c r="U116" s="227"/>
      <c r="V116" s="227"/>
      <c r="W116" s="226">
        <f t="shared" ref="W116:AT116" si="53">W118+W120</f>
        <v>0</v>
      </c>
      <c r="X116" s="226">
        <f t="shared" si="53"/>
        <v>0</v>
      </c>
      <c r="Y116" s="226">
        <f t="shared" si="53"/>
        <v>0</v>
      </c>
      <c r="Z116" s="226">
        <f t="shared" si="53"/>
        <v>0</v>
      </c>
      <c r="AA116" s="226">
        <f t="shared" si="53"/>
        <v>0</v>
      </c>
      <c r="AB116" s="226">
        <f t="shared" si="53"/>
        <v>0</v>
      </c>
      <c r="AC116" s="226">
        <f t="shared" si="53"/>
        <v>0</v>
      </c>
      <c r="AD116" s="226">
        <f t="shared" si="53"/>
        <v>0</v>
      </c>
      <c r="AE116" s="226">
        <f t="shared" si="53"/>
        <v>0</v>
      </c>
      <c r="AF116" s="226">
        <f t="shared" si="53"/>
        <v>0</v>
      </c>
      <c r="AG116" s="226">
        <f t="shared" si="53"/>
        <v>0</v>
      </c>
      <c r="AH116" s="226">
        <f t="shared" si="53"/>
        <v>0</v>
      </c>
      <c r="AI116" s="265">
        <f t="shared" si="53"/>
        <v>0</v>
      </c>
      <c r="AJ116" s="265">
        <f t="shared" si="53"/>
        <v>0</v>
      </c>
      <c r="AK116" s="265">
        <f t="shared" si="53"/>
        <v>0</v>
      </c>
      <c r="AL116" s="265">
        <f t="shared" si="53"/>
        <v>0</v>
      </c>
      <c r="AM116" s="265">
        <f t="shared" si="53"/>
        <v>0</v>
      </c>
      <c r="AN116" s="265">
        <f t="shared" si="53"/>
        <v>0</v>
      </c>
      <c r="AO116" s="285">
        <f t="shared" si="53"/>
        <v>0</v>
      </c>
      <c r="AP116" s="285">
        <f t="shared" si="53"/>
        <v>0</v>
      </c>
      <c r="AQ116" s="285">
        <f t="shared" si="53"/>
        <v>0</v>
      </c>
      <c r="AR116" s="285">
        <f t="shared" si="53"/>
        <v>0</v>
      </c>
      <c r="AS116" s="285">
        <f t="shared" si="53"/>
        <v>0</v>
      </c>
      <c r="AT116" s="285">
        <f t="shared" si="53"/>
        <v>0</v>
      </c>
      <c r="AU116" s="228"/>
      <c r="AV116" s="227"/>
      <c r="AW116" s="227"/>
      <c r="AX116" s="227"/>
      <c r="AY116" s="227"/>
      <c r="AZ116" s="227"/>
      <c r="BA116" s="227"/>
      <c r="BB116" s="227"/>
      <c r="BC116" s="229"/>
      <c r="BD116" s="104"/>
      <c r="BE116" s="104"/>
      <c r="BF116" s="104"/>
      <c r="BG116" s="104"/>
      <c r="BH116" s="104"/>
      <c r="BI116" s="104"/>
      <c r="BJ116" s="223"/>
      <c r="BK116" s="104"/>
      <c r="BL116" s="104"/>
    </row>
    <row r="117" ht="12.75" customHeight="1">
      <c r="A117" s="254" t="str">
        <f>'[1]ТЕХНОЛОГИИЯ МАШИНОСТРОЕНИЯ'!A55</f>
        <v>#REF!</v>
      </c>
      <c r="B117" s="255" t="s">
        <v>151</v>
      </c>
      <c r="C117" s="256" t="s">
        <v>212</v>
      </c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64"/>
      <c r="S117" s="264"/>
      <c r="T117" s="220"/>
      <c r="U117" s="227"/>
      <c r="V117" s="227"/>
      <c r="W117" s="256"/>
      <c r="X117" s="256"/>
      <c r="Y117" s="256"/>
      <c r="Z117" s="256"/>
      <c r="AA117" s="256"/>
      <c r="AB117" s="256"/>
      <c r="AC117" s="256"/>
      <c r="AD117" s="256"/>
      <c r="AE117" s="256"/>
      <c r="AF117" s="256"/>
      <c r="AG117" s="256"/>
      <c r="AH117" s="256"/>
      <c r="AI117" s="264"/>
      <c r="AJ117" s="264"/>
      <c r="AK117" s="264"/>
      <c r="AL117" s="264"/>
      <c r="AM117" s="264"/>
      <c r="AN117" s="264"/>
      <c r="AO117" s="284"/>
      <c r="AP117" s="284"/>
      <c r="AQ117" s="284"/>
      <c r="AR117" s="284"/>
      <c r="AS117" s="284"/>
      <c r="AT117" s="284"/>
      <c r="AU117" s="228"/>
      <c r="AV117" s="227"/>
      <c r="AW117" s="227"/>
      <c r="AX117" s="227"/>
      <c r="AY117" s="227"/>
      <c r="AZ117" s="227"/>
      <c r="BA117" s="227"/>
      <c r="BB117" s="227"/>
      <c r="BC117" s="229"/>
      <c r="BD117" s="104"/>
      <c r="BE117" s="104"/>
      <c r="BF117" s="104"/>
      <c r="BG117" s="104"/>
      <c r="BH117" s="104"/>
      <c r="BI117" s="104"/>
      <c r="BJ117" s="223"/>
      <c r="BK117" s="104"/>
      <c r="BL117" s="104"/>
    </row>
    <row r="118" ht="12.75" customHeight="1">
      <c r="A118" s="217"/>
      <c r="B118" s="217"/>
      <c r="C118" s="218" t="s">
        <v>233</v>
      </c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65"/>
      <c r="S118" s="265"/>
      <c r="T118" s="228"/>
      <c r="U118" s="227"/>
      <c r="V118" s="227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65"/>
      <c r="AJ118" s="265"/>
      <c r="AK118" s="265"/>
      <c r="AL118" s="265"/>
      <c r="AM118" s="265"/>
      <c r="AN118" s="265"/>
      <c r="AO118" s="285"/>
      <c r="AP118" s="285"/>
      <c r="AQ118" s="285"/>
      <c r="AR118" s="285"/>
      <c r="AS118" s="285"/>
      <c r="AT118" s="285"/>
      <c r="AU118" s="228"/>
      <c r="AV118" s="227"/>
      <c r="AW118" s="227"/>
      <c r="AX118" s="227"/>
      <c r="AY118" s="227"/>
      <c r="AZ118" s="227"/>
      <c r="BA118" s="227"/>
      <c r="BB118" s="227"/>
      <c r="BC118" s="229"/>
      <c r="BD118" s="104"/>
      <c r="BE118" s="104"/>
      <c r="BF118" s="104"/>
      <c r="BG118" s="104"/>
      <c r="BH118" s="230"/>
      <c r="BI118" s="104"/>
      <c r="BJ118" s="223"/>
      <c r="BK118" s="104"/>
      <c r="BL118" s="104"/>
    </row>
    <row r="119" ht="12.75" customHeight="1">
      <c r="A119" s="254" t="str">
        <f>'[1]ТЕХНОЛОГИИЯ МАШИНОСТРОЕНИЯ'!A56</f>
        <v>#REF!</v>
      </c>
      <c r="B119" s="255" t="s">
        <v>245</v>
      </c>
      <c r="C119" s="256" t="s">
        <v>212</v>
      </c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64"/>
      <c r="S119" s="264"/>
      <c r="T119" s="220"/>
      <c r="U119" s="227"/>
      <c r="V119" s="227"/>
      <c r="W119" s="256"/>
      <c r="X119" s="256"/>
      <c r="Y119" s="256"/>
      <c r="Z119" s="256"/>
      <c r="AA119" s="256"/>
      <c r="AB119" s="256"/>
      <c r="AC119" s="256"/>
      <c r="AD119" s="256"/>
      <c r="AE119" s="256"/>
      <c r="AF119" s="256"/>
      <c r="AG119" s="256"/>
      <c r="AH119" s="256"/>
      <c r="AI119" s="264"/>
      <c r="AJ119" s="264"/>
      <c r="AK119" s="264"/>
      <c r="AL119" s="264"/>
      <c r="AM119" s="264"/>
      <c r="AN119" s="264"/>
      <c r="AO119" s="284"/>
      <c r="AP119" s="284"/>
      <c r="AQ119" s="284"/>
      <c r="AR119" s="284"/>
      <c r="AS119" s="284"/>
      <c r="AT119" s="284"/>
      <c r="AU119" s="228"/>
      <c r="AV119" s="227"/>
      <c r="AW119" s="227"/>
      <c r="AX119" s="227"/>
      <c r="AY119" s="227"/>
      <c r="AZ119" s="227"/>
      <c r="BA119" s="227"/>
      <c r="BB119" s="227"/>
      <c r="BC119" s="229"/>
      <c r="BD119" s="104"/>
      <c r="BE119" s="104"/>
      <c r="BF119" s="104"/>
      <c r="BG119" s="104"/>
      <c r="BH119" s="104"/>
      <c r="BI119" s="104"/>
      <c r="BJ119" s="223"/>
      <c r="BK119" s="104"/>
      <c r="BL119" s="104"/>
    </row>
    <row r="120" ht="12.75" customHeight="1">
      <c r="A120" s="217"/>
      <c r="B120" s="217"/>
      <c r="C120" s="218" t="s">
        <v>233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65"/>
      <c r="S120" s="265"/>
      <c r="T120" s="220"/>
      <c r="U120" s="227"/>
      <c r="V120" s="227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65"/>
      <c r="AJ120" s="265"/>
      <c r="AK120" s="265"/>
      <c r="AL120" s="265"/>
      <c r="AM120" s="265"/>
      <c r="AN120" s="265"/>
      <c r="AO120" s="285"/>
      <c r="AP120" s="285"/>
      <c r="AQ120" s="285"/>
      <c r="AR120" s="285"/>
      <c r="AS120" s="285"/>
      <c r="AT120" s="285"/>
      <c r="AU120" s="228"/>
      <c r="AV120" s="227"/>
      <c r="AW120" s="227"/>
      <c r="AX120" s="227"/>
      <c r="AY120" s="227"/>
      <c r="AZ120" s="227"/>
      <c r="BA120" s="227"/>
      <c r="BB120" s="227"/>
      <c r="BC120" s="229"/>
      <c r="BD120" s="104"/>
      <c r="BE120" s="104"/>
      <c r="BF120" s="104"/>
      <c r="BG120" s="104"/>
      <c r="BH120" s="230"/>
      <c r="BI120" s="104"/>
      <c r="BJ120" s="223"/>
      <c r="BK120" s="104"/>
      <c r="BL120" s="104"/>
    </row>
    <row r="121" ht="12.75" customHeight="1">
      <c r="A121" s="263" t="s">
        <v>154</v>
      </c>
      <c r="B121" s="263" t="s">
        <v>135</v>
      </c>
      <c r="C121" s="264" t="s">
        <v>212</v>
      </c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20"/>
      <c r="U121" s="227"/>
      <c r="V121" s="227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  <c r="AG121" s="265"/>
      <c r="AH121" s="265"/>
      <c r="AI121" s="265"/>
      <c r="AJ121" s="265"/>
      <c r="AK121" s="265"/>
      <c r="AL121" s="265"/>
      <c r="AM121" s="265"/>
      <c r="AN121" s="265"/>
      <c r="AO121" s="285"/>
      <c r="AP121" s="285"/>
      <c r="AQ121" s="285"/>
      <c r="AR121" s="285"/>
      <c r="AS121" s="285"/>
      <c r="AT121" s="285"/>
      <c r="AU121" s="228"/>
      <c r="AV121" s="227"/>
      <c r="AW121" s="227"/>
      <c r="AX121" s="227"/>
      <c r="AY121" s="227"/>
      <c r="AZ121" s="227"/>
      <c r="BA121" s="227"/>
      <c r="BB121" s="227"/>
      <c r="BC121" s="229"/>
      <c r="BD121" s="104"/>
      <c r="BE121" s="104"/>
      <c r="BF121" s="104"/>
      <c r="BG121" s="104"/>
      <c r="BH121" s="230"/>
      <c r="BI121" s="104"/>
      <c r="BJ121" s="223"/>
      <c r="BK121" s="104"/>
      <c r="BL121" s="104"/>
    </row>
    <row r="122" ht="12.75" customHeight="1">
      <c r="A122" s="217"/>
      <c r="B122" s="217"/>
      <c r="C122" s="218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65"/>
      <c r="S122" s="265"/>
      <c r="T122" s="220"/>
      <c r="U122" s="227"/>
      <c r="V122" s="227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65"/>
      <c r="AJ122" s="265"/>
      <c r="AK122" s="265"/>
      <c r="AL122" s="265"/>
      <c r="AM122" s="265"/>
      <c r="AN122" s="265"/>
      <c r="AO122" s="285"/>
      <c r="AP122" s="285"/>
      <c r="AQ122" s="285"/>
      <c r="AR122" s="285"/>
      <c r="AS122" s="285"/>
      <c r="AT122" s="285"/>
      <c r="AU122" s="228"/>
      <c r="AV122" s="227"/>
      <c r="AW122" s="227"/>
      <c r="AX122" s="227"/>
      <c r="AY122" s="227"/>
      <c r="AZ122" s="227"/>
      <c r="BA122" s="227"/>
      <c r="BB122" s="227"/>
      <c r="BC122" s="229"/>
      <c r="BD122" s="104"/>
      <c r="BE122" s="104"/>
      <c r="BF122" s="104"/>
      <c r="BG122" s="104"/>
      <c r="BH122" s="230"/>
      <c r="BI122" s="104"/>
      <c r="BJ122" s="223"/>
      <c r="BK122" s="104"/>
      <c r="BL122" s="104"/>
    </row>
    <row r="123" ht="19.5" customHeight="1">
      <c r="A123" s="261" t="str">
        <f>'[1]ТЕХНОЛОГИИЯ МАШИНОСТРОЕНИЯ'!A57</f>
        <v>#REF!</v>
      </c>
      <c r="B123" s="283" t="s">
        <v>164</v>
      </c>
      <c r="C123" s="233" t="s">
        <v>212</v>
      </c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82"/>
      <c r="S123" s="282"/>
      <c r="T123" s="211"/>
      <c r="U123" s="227"/>
      <c r="V123" s="22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87"/>
      <c r="AJ123" s="287"/>
      <c r="AK123" s="287"/>
      <c r="AL123" s="287"/>
      <c r="AM123" s="287"/>
      <c r="AN123" s="287"/>
      <c r="AO123" s="288"/>
      <c r="AP123" s="288"/>
      <c r="AQ123" s="288"/>
      <c r="AR123" s="288"/>
      <c r="AS123" s="288"/>
      <c r="AT123" s="288"/>
      <c r="AU123" s="228"/>
      <c r="AV123" s="227"/>
      <c r="AW123" s="227"/>
      <c r="AX123" s="227"/>
      <c r="AY123" s="227"/>
      <c r="AZ123" s="227"/>
      <c r="BA123" s="227"/>
      <c r="BB123" s="227"/>
      <c r="BC123" s="229"/>
      <c r="BD123" s="104"/>
      <c r="BE123" s="104"/>
      <c r="BF123" s="104"/>
      <c r="BG123" s="104"/>
      <c r="BH123" s="104"/>
      <c r="BI123" s="104"/>
      <c r="BJ123" s="223"/>
      <c r="BK123" s="104"/>
      <c r="BL123" s="104"/>
    </row>
    <row r="124" ht="12.75" customHeight="1">
      <c r="A124" s="269"/>
      <c r="B124" s="269"/>
      <c r="C124" s="270" t="s">
        <v>233</v>
      </c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90"/>
      <c r="S124" s="290"/>
      <c r="T124" s="296"/>
      <c r="U124" s="227"/>
      <c r="V124" s="227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90"/>
      <c r="AJ124" s="290"/>
      <c r="AK124" s="290"/>
      <c r="AL124" s="290"/>
      <c r="AM124" s="290"/>
      <c r="AN124" s="290"/>
      <c r="AO124" s="291"/>
      <c r="AP124" s="291"/>
      <c r="AQ124" s="291"/>
      <c r="AR124" s="291"/>
      <c r="AS124" s="284"/>
      <c r="AT124" s="285"/>
      <c r="AU124" s="228"/>
      <c r="AV124" s="227"/>
      <c r="AW124" s="227"/>
      <c r="AX124" s="227"/>
      <c r="AY124" s="227"/>
      <c r="AZ124" s="227"/>
      <c r="BA124" s="227"/>
      <c r="BB124" s="227"/>
      <c r="BC124" s="229"/>
      <c r="BD124" s="104"/>
      <c r="BE124" s="104"/>
      <c r="BF124" s="104"/>
      <c r="BG124" s="104"/>
      <c r="BH124" s="104"/>
      <c r="BI124" s="104"/>
      <c r="BJ124" s="223"/>
      <c r="BK124" s="104"/>
      <c r="BL124" s="104"/>
    </row>
    <row r="125" ht="43.5" customHeight="1">
      <c r="A125" s="250" t="str">
        <f>'[1]ТЕХНОЛОГИИЯ МАШИНОСТРОЕНИЯ'!A58</f>
        <v>#REF!</v>
      </c>
      <c r="B125" s="139" t="s">
        <v>239</v>
      </c>
      <c r="C125" s="252" t="s">
        <v>212</v>
      </c>
      <c r="D125" s="272">
        <f t="shared" ref="D125:T125" si="54">D127+D129+D131+D133</f>
        <v>0</v>
      </c>
      <c r="E125" s="272">
        <f t="shared" si="54"/>
        <v>0</v>
      </c>
      <c r="F125" s="272">
        <f t="shared" si="54"/>
        <v>0</v>
      </c>
      <c r="G125" s="272">
        <f t="shared" si="54"/>
        <v>0</v>
      </c>
      <c r="H125" s="272">
        <f t="shared" si="54"/>
        <v>0</v>
      </c>
      <c r="I125" s="272">
        <f t="shared" si="54"/>
        <v>0</v>
      </c>
      <c r="J125" s="272">
        <f t="shared" si="54"/>
        <v>0</v>
      </c>
      <c r="K125" s="272">
        <f t="shared" si="54"/>
        <v>0</v>
      </c>
      <c r="L125" s="272">
        <f t="shared" si="54"/>
        <v>0</v>
      </c>
      <c r="M125" s="272">
        <f t="shared" si="54"/>
        <v>0</v>
      </c>
      <c r="N125" s="272">
        <f t="shared" si="54"/>
        <v>0</v>
      </c>
      <c r="O125" s="272">
        <f t="shared" si="54"/>
        <v>0</v>
      </c>
      <c r="P125" s="272">
        <f t="shared" si="54"/>
        <v>0</v>
      </c>
      <c r="Q125" s="272">
        <f t="shared" si="54"/>
        <v>0</v>
      </c>
      <c r="R125" s="265">
        <f t="shared" si="54"/>
        <v>0</v>
      </c>
      <c r="S125" s="265">
        <f t="shared" si="54"/>
        <v>0</v>
      </c>
      <c r="T125" s="228">
        <f t="shared" si="54"/>
        <v>0</v>
      </c>
      <c r="U125" s="227"/>
      <c r="V125" s="227"/>
      <c r="W125" s="272">
        <f t="shared" ref="W125:AT125" si="55">W127+W129+W131+W133</f>
        <v>0</v>
      </c>
      <c r="X125" s="272">
        <f t="shared" si="55"/>
        <v>0</v>
      </c>
      <c r="Y125" s="272">
        <f t="shared" si="55"/>
        <v>0</v>
      </c>
      <c r="Z125" s="272">
        <f t="shared" si="55"/>
        <v>0</v>
      </c>
      <c r="AA125" s="272">
        <f t="shared" si="55"/>
        <v>0</v>
      </c>
      <c r="AB125" s="272">
        <f t="shared" si="55"/>
        <v>0</v>
      </c>
      <c r="AC125" s="272">
        <f t="shared" si="55"/>
        <v>0</v>
      </c>
      <c r="AD125" s="272">
        <f t="shared" si="55"/>
        <v>0</v>
      </c>
      <c r="AE125" s="272">
        <f t="shared" si="55"/>
        <v>0</v>
      </c>
      <c r="AF125" s="272">
        <f t="shared" si="55"/>
        <v>0</v>
      </c>
      <c r="AG125" s="272">
        <f t="shared" si="55"/>
        <v>0</v>
      </c>
      <c r="AH125" s="272">
        <f t="shared" si="55"/>
        <v>0</v>
      </c>
      <c r="AI125" s="265">
        <f t="shared" si="55"/>
        <v>0</v>
      </c>
      <c r="AJ125" s="265">
        <f t="shared" si="55"/>
        <v>0</v>
      </c>
      <c r="AK125" s="265">
        <f t="shared" si="55"/>
        <v>0</v>
      </c>
      <c r="AL125" s="265">
        <f t="shared" si="55"/>
        <v>0</v>
      </c>
      <c r="AM125" s="265">
        <f t="shared" si="55"/>
        <v>0</v>
      </c>
      <c r="AN125" s="265">
        <f t="shared" si="55"/>
        <v>0</v>
      </c>
      <c r="AO125" s="285">
        <f t="shared" si="55"/>
        <v>0</v>
      </c>
      <c r="AP125" s="285">
        <f t="shared" si="55"/>
        <v>0</v>
      </c>
      <c r="AQ125" s="285">
        <f t="shared" si="55"/>
        <v>0</v>
      </c>
      <c r="AR125" s="285">
        <f t="shared" si="55"/>
        <v>0</v>
      </c>
      <c r="AS125" s="285">
        <f t="shared" si="55"/>
        <v>0</v>
      </c>
      <c r="AT125" s="285">
        <f t="shared" si="55"/>
        <v>0</v>
      </c>
      <c r="AU125" s="228"/>
      <c r="AV125" s="227"/>
      <c r="AW125" s="227"/>
      <c r="AX125" s="227"/>
      <c r="AY125" s="227"/>
      <c r="AZ125" s="227"/>
      <c r="BA125" s="227"/>
      <c r="BB125" s="227"/>
      <c r="BC125" s="229"/>
      <c r="BD125" s="104"/>
      <c r="BE125" s="104"/>
      <c r="BF125" s="104"/>
      <c r="BG125" s="104"/>
      <c r="BH125" s="104"/>
      <c r="BI125" s="104"/>
      <c r="BJ125" s="223"/>
      <c r="BK125" s="104"/>
      <c r="BL125" s="104"/>
    </row>
    <row r="126" ht="12.75" customHeight="1">
      <c r="A126" s="273"/>
      <c r="B126" s="273"/>
      <c r="C126" s="274" t="s">
        <v>233</v>
      </c>
      <c r="D126" s="275">
        <f t="shared" ref="D126:T126" si="56">D128+D130</f>
        <v>0</v>
      </c>
      <c r="E126" s="275">
        <f t="shared" si="56"/>
        <v>0</v>
      </c>
      <c r="F126" s="275">
        <f t="shared" si="56"/>
        <v>0</v>
      </c>
      <c r="G126" s="275">
        <f t="shared" si="56"/>
        <v>0</v>
      </c>
      <c r="H126" s="275">
        <f t="shared" si="56"/>
        <v>0</v>
      </c>
      <c r="I126" s="275">
        <f t="shared" si="56"/>
        <v>0</v>
      </c>
      <c r="J126" s="275">
        <f t="shared" si="56"/>
        <v>0</v>
      </c>
      <c r="K126" s="275">
        <f t="shared" si="56"/>
        <v>0</v>
      </c>
      <c r="L126" s="275">
        <f t="shared" si="56"/>
        <v>0</v>
      </c>
      <c r="M126" s="275">
        <f t="shared" si="56"/>
        <v>0</v>
      </c>
      <c r="N126" s="275">
        <f t="shared" si="56"/>
        <v>0</v>
      </c>
      <c r="O126" s="275">
        <f t="shared" si="56"/>
        <v>0</v>
      </c>
      <c r="P126" s="275">
        <f t="shared" si="56"/>
        <v>0</v>
      </c>
      <c r="Q126" s="275">
        <f t="shared" si="56"/>
        <v>0</v>
      </c>
      <c r="R126" s="292">
        <f t="shared" si="56"/>
        <v>0</v>
      </c>
      <c r="S126" s="292">
        <f t="shared" si="56"/>
        <v>0</v>
      </c>
      <c r="T126" s="297">
        <f t="shared" si="56"/>
        <v>0</v>
      </c>
      <c r="U126" s="227"/>
      <c r="V126" s="227"/>
      <c r="W126" s="275">
        <f t="shared" ref="W126:AT126" si="57">W128+W130</f>
        <v>0</v>
      </c>
      <c r="X126" s="275">
        <f t="shared" si="57"/>
        <v>0</v>
      </c>
      <c r="Y126" s="275">
        <f t="shared" si="57"/>
        <v>0</v>
      </c>
      <c r="Z126" s="275">
        <f t="shared" si="57"/>
        <v>0</v>
      </c>
      <c r="AA126" s="275">
        <f t="shared" si="57"/>
        <v>0</v>
      </c>
      <c r="AB126" s="275">
        <f t="shared" si="57"/>
        <v>0</v>
      </c>
      <c r="AC126" s="275">
        <f t="shared" si="57"/>
        <v>0</v>
      </c>
      <c r="AD126" s="275">
        <f t="shared" si="57"/>
        <v>0</v>
      </c>
      <c r="AE126" s="275">
        <f t="shared" si="57"/>
        <v>0</v>
      </c>
      <c r="AF126" s="275">
        <f t="shared" si="57"/>
        <v>0</v>
      </c>
      <c r="AG126" s="275">
        <f t="shared" si="57"/>
        <v>0</v>
      </c>
      <c r="AH126" s="275">
        <f t="shared" si="57"/>
        <v>0</v>
      </c>
      <c r="AI126" s="292">
        <f t="shared" si="57"/>
        <v>0</v>
      </c>
      <c r="AJ126" s="292">
        <f t="shared" si="57"/>
        <v>0</v>
      </c>
      <c r="AK126" s="292">
        <f t="shared" si="57"/>
        <v>0</v>
      </c>
      <c r="AL126" s="292">
        <f t="shared" si="57"/>
        <v>0</v>
      </c>
      <c r="AM126" s="292">
        <f t="shared" si="57"/>
        <v>0</v>
      </c>
      <c r="AN126" s="292">
        <f t="shared" si="57"/>
        <v>0</v>
      </c>
      <c r="AO126" s="293">
        <f t="shared" si="57"/>
        <v>0</v>
      </c>
      <c r="AP126" s="293">
        <f t="shared" si="57"/>
        <v>0</v>
      </c>
      <c r="AQ126" s="293">
        <f t="shared" si="57"/>
        <v>0</v>
      </c>
      <c r="AR126" s="293">
        <f t="shared" si="57"/>
        <v>0</v>
      </c>
      <c r="AS126" s="285">
        <f t="shared" si="57"/>
        <v>0</v>
      </c>
      <c r="AT126" s="285">
        <f t="shared" si="57"/>
        <v>0</v>
      </c>
      <c r="AU126" s="228"/>
      <c r="AV126" s="227"/>
      <c r="AW126" s="227"/>
      <c r="AX126" s="227"/>
      <c r="AY126" s="227"/>
      <c r="AZ126" s="227"/>
      <c r="BA126" s="227"/>
      <c r="BB126" s="227"/>
      <c r="BC126" s="229"/>
      <c r="BD126" s="104"/>
      <c r="BE126" s="104"/>
      <c r="BF126" s="104"/>
      <c r="BG126" s="104"/>
      <c r="BH126" s="104"/>
      <c r="BI126" s="104"/>
      <c r="BJ126" s="223"/>
      <c r="BK126" s="104"/>
      <c r="BL126" s="104"/>
    </row>
    <row r="127" ht="45.75" customHeight="1">
      <c r="A127" s="254" t="str">
        <f>'[1]ТЕХНОЛОГИИЯ МАШИНОСТРОЕНИЯ'!A59</f>
        <v>#REF!</v>
      </c>
      <c r="B127" s="255" t="s">
        <v>159</v>
      </c>
      <c r="C127" s="256" t="s">
        <v>212</v>
      </c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65"/>
      <c r="S127" s="265"/>
      <c r="T127" s="220"/>
      <c r="U127" s="227"/>
      <c r="V127" s="22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65"/>
      <c r="AJ127" s="265"/>
      <c r="AK127" s="265"/>
      <c r="AL127" s="265"/>
      <c r="AM127" s="265"/>
      <c r="AN127" s="265"/>
      <c r="AO127" s="285"/>
      <c r="AP127" s="285"/>
      <c r="AQ127" s="285"/>
      <c r="AR127" s="285"/>
      <c r="AS127" s="284"/>
      <c r="AT127" s="285"/>
      <c r="AU127" s="228"/>
      <c r="AV127" s="227"/>
      <c r="AW127" s="227"/>
      <c r="AX127" s="227"/>
      <c r="AY127" s="227"/>
      <c r="AZ127" s="227"/>
      <c r="BA127" s="227"/>
      <c r="BB127" s="227"/>
      <c r="BC127" s="229"/>
      <c r="BD127" s="104"/>
      <c r="BE127" s="104"/>
      <c r="BF127" s="104"/>
      <c r="BG127" s="104"/>
      <c r="BH127" s="104"/>
      <c r="BI127" s="104"/>
      <c r="BJ127" s="223"/>
      <c r="BK127" s="104"/>
      <c r="BL127" s="104"/>
    </row>
    <row r="128" ht="12.75" customHeight="1">
      <c r="A128" s="217"/>
      <c r="B128" s="217"/>
      <c r="C128" s="218" t="s">
        <v>233</v>
      </c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65"/>
      <c r="S128" s="265"/>
      <c r="T128" s="220"/>
      <c r="U128" s="227"/>
      <c r="V128" s="227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65"/>
      <c r="AJ128" s="265"/>
      <c r="AK128" s="265"/>
      <c r="AL128" s="265"/>
      <c r="AM128" s="265"/>
      <c r="AN128" s="265"/>
      <c r="AO128" s="285"/>
      <c r="AP128" s="285"/>
      <c r="AQ128" s="285"/>
      <c r="AR128" s="285"/>
      <c r="AS128" s="284"/>
      <c r="AT128" s="285"/>
      <c r="AU128" s="228"/>
      <c r="AV128" s="227"/>
      <c r="AW128" s="227"/>
      <c r="AX128" s="227"/>
      <c r="AY128" s="227"/>
      <c r="AZ128" s="227"/>
      <c r="BA128" s="227"/>
      <c r="BB128" s="227"/>
      <c r="BC128" s="229"/>
      <c r="BD128" s="104"/>
      <c r="BE128" s="104"/>
      <c r="BF128" s="104"/>
      <c r="BG128" s="104"/>
      <c r="BH128" s="230"/>
      <c r="BI128" s="104"/>
      <c r="BJ128" s="223"/>
      <c r="BK128" s="104"/>
      <c r="BL128" s="104"/>
    </row>
    <row r="129" ht="12.75" customHeight="1">
      <c r="A129" s="254" t="s">
        <v>160</v>
      </c>
      <c r="B129" s="255" t="s">
        <v>161</v>
      </c>
      <c r="C129" s="256" t="s">
        <v>212</v>
      </c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65"/>
      <c r="S129" s="265"/>
      <c r="T129" s="220"/>
      <c r="U129" s="227"/>
      <c r="V129" s="22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65"/>
      <c r="AJ129" s="265"/>
      <c r="AK129" s="265"/>
      <c r="AL129" s="265"/>
      <c r="AM129" s="265"/>
      <c r="AN129" s="265"/>
      <c r="AO129" s="285"/>
      <c r="AP129" s="285"/>
      <c r="AQ129" s="285"/>
      <c r="AR129" s="285"/>
      <c r="AS129" s="284"/>
      <c r="AT129" s="285"/>
      <c r="AU129" s="228"/>
      <c r="AV129" s="227"/>
      <c r="AW129" s="227"/>
      <c r="AX129" s="227"/>
      <c r="AY129" s="227"/>
      <c r="AZ129" s="227"/>
      <c r="BA129" s="227"/>
      <c r="BB129" s="227"/>
      <c r="BC129" s="229"/>
      <c r="BD129" s="104"/>
      <c r="BE129" s="104"/>
      <c r="BF129" s="104"/>
      <c r="BG129" s="104"/>
      <c r="BH129" s="104"/>
      <c r="BI129" s="104"/>
      <c r="BJ129" s="223"/>
      <c r="BK129" s="104"/>
      <c r="BL129" s="104"/>
    </row>
    <row r="130" ht="12.75" customHeight="1">
      <c r="A130" s="217"/>
      <c r="B130" s="217"/>
      <c r="C130" s="218" t="s">
        <v>233</v>
      </c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65"/>
      <c r="S130" s="265"/>
      <c r="T130" s="220"/>
      <c r="U130" s="227"/>
      <c r="V130" s="227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65"/>
      <c r="AJ130" s="265"/>
      <c r="AK130" s="265"/>
      <c r="AL130" s="265"/>
      <c r="AM130" s="265"/>
      <c r="AN130" s="265"/>
      <c r="AO130" s="285"/>
      <c r="AP130" s="285"/>
      <c r="AQ130" s="285"/>
      <c r="AR130" s="285"/>
      <c r="AS130" s="284"/>
      <c r="AT130" s="285"/>
      <c r="AU130" s="228"/>
      <c r="AV130" s="227"/>
      <c r="AW130" s="227"/>
      <c r="AX130" s="227"/>
      <c r="AY130" s="227"/>
      <c r="AZ130" s="227"/>
      <c r="BA130" s="227"/>
      <c r="BB130" s="227"/>
      <c r="BC130" s="229"/>
      <c r="BD130" s="104"/>
      <c r="BE130" s="104"/>
      <c r="BF130" s="104"/>
      <c r="BG130" s="104"/>
      <c r="BH130" s="104"/>
      <c r="BI130" s="104"/>
      <c r="BJ130" s="223"/>
      <c r="BK130" s="104"/>
      <c r="BL130" s="104"/>
    </row>
    <row r="131" ht="12.75" customHeight="1">
      <c r="A131" s="263" t="s">
        <v>162</v>
      </c>
      <c r="B131" s="286" t="s">
        <v>135</v>
      </c>
      <c r="C131" s="264" t="s">
        <v>212</v>
      </c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20"/>
      <c r="U131" s="227"/>
      <c r="V131" s="227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85"/>
      <c r="AP131" s="285"/>
      <c r="AQ131" s="285"/>
      <c r="AR131" s="285"/>
      <c r="AS131" s="284"/>
      <c r="AT131" s="285"/>
      <c r="AU131" s="228"/>
      <c r="AV131" s="227"/>
      <c r="AW131" s="227"/>
      <c r="AX131" s="227"/>
      <c r="AY131" s="227"/>
      <c r="AZ131" s="227"/>
      <c r="BA131" s="227"/>
      <c r="BB131" s="227"/>
      <c r="BC131" s="229"/>
      <c r="BD131" s="104"/>
      <c r="BE131" s="104"/>
      <c r="BF131" s="104"/>
      <c r="BG131" s="104"/>
      <c r="BH131" s="104"/>
      <c r="BI131" s="104"/>
      <c r="BJ131" s="223"/>
      <c r="BK131" s="104"/>
      <c r="BL131" s="104"/>
    </row>
    <row r="132" ht="12.75" customHeight="1">
      <c r="A132" s="217"/>
      <c r="B132" s="217"/>
      <c r="C132" s="218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65"/>
      <c r="S132" s="265"/>
      <c r="T132" s="220"/>
      <c r="U132" s="227"/>
      <c r="V132" s="227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65"/>
      <c r="AJ132" s="265"/>
      <c r="AK132" s="265"/>
      <c r="AL132" s="265"/>
      <c r="AM132" s="265"/>
      <c r="AN132" s="265"/>
      <c r="AO132" s="285"/>
      <c r="AP132" s="285"/>
      <c r="AQ132" s="285"/>
      <c r="AR132" s="285"/>
      <c r="AS132" s="284"/>
      <c r="AT132" s="285"/>
      <c r="AU132" s="228"/>
      <c r="AV132" s="227"/>
      <c r="AW132" s="227"/>
      <c r="AX132" s="227"/>
      <c r="AY132" s="227"/>
      <c r="AZ132" s="227"/>
      <c r="BA132" s="227"/>
      <c r="BB132" s="227"/>
      <c r="BC132" s="229"/>
      <c r="BD132" s="104"/>
      <c r="BE132" s="104"/>
      <c r="BF132" s="104"/>
      <c r="BG132" s="104"/>
      <c r="BH132" s="104"/>
      <c r="BI132" s="104"/>
      <c r="BJ132" s="223"/>
      <c r="BK132" s="104"/>
      <c r="BL132" s="104"/>
    </row>
    <row r="133" ht="12.75" customHeight="1">
      <c r="A133" s="261" t="s">
        <v>163</v>
      </c>
      <c r="B133" s="261" t="s">
        <v>137</v>
      </c>
      <c r="C133" s="233" t="s">
        <v>212</v>
      </c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5"/>
      <c r="S133" s="265"/>
      <c r="T133" s="220"/>
      <c r="U133" s="227"/>
      <c r="V133" s="227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5"/>
      <c r="AJ133" s="265"/>
      <c r="AK133" s="265"/>
      <c r="AL133" s="265"/>
      <c r="AM133" s="265"/>
      <c r="AN133" s="265"/>
      <c r="AO133" s="285"/>
      <c r="AP133" s="285"/>
      <c r="AQ133" s="285"/>
      <c r="AR133" s="285"/>
      <c r="AS133" s="284"/>
      <c r="AT133" s="285"/>
      <c r="AU133" s="228"/>
      <c r="AV133" s="227"/>
      <c r="AW133" s="227"/>
      <c r="AX133" s="227"/>
      <c r="AY133" s="227"/>
      <c r="AZ133" s="227"/>
      <c r="BA133" s="227"/>
      <c r="BB133" s="227"/>
      <c r="BC133" s="229"/>
      <c r="BD133" s="104"/>
      <c r="BE133" s="104"/>
      <c r="BF133" s="104"/>
      <c r="BG133" s="104"/>
      <c r="BH133" s="104"/>
      <c r="BI133" s="104"/>
      <c r="BJ133" s="223"/>
      <c r="BK133" s="104"/>
      <c r="BL133" s="104"/>
    </row>
    <row r="134" ht="12.75" customHeight="1">
      <c r="A134" s="217"/>
      <c r="B134" s="217"/>
      <c r="C134" s="218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65"/>
      <c r="S134" s="265"/>
      <c r="T134" s="220"/>
      <c r="U134" s="227"/>
      <c r="V134" s="227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65"/>
      <c r="AJ134" s="265"/>
      <c r="AK134" s="265"/>
      <c r="AL134" s="265"/>
      <c r="AM134" s="265"/>
      <c r="AN134" s="265"/>
      <c r="AO134" s="285"/>
      <c r="AP134" s="285"/>
      <c r="AQ134" s="285"/>
      <c r="AR134" s="285"/>
      <c r="AS134" s="284"/>
      <c r="AT134" s="285"/>
      <c r="AU134" s="228"/>
      <c r="AV134" s="227"/>
      <c r="AW134" s="227"/>
      <c r="AX134" s="227"/>
      <c r="AY134" s="227"/>
      <c r="AZ134" s="227"/>
      <c r="BA134" s="227"/>
      <c r="BB134" s="227"/>
      <c r="BC134" s="229"/>
      <c r="BD134" s="104"/>
      <c r="BE134" s="104"/>
      <c r="BF134" s="104"/>
      <c r="BG134" s="104"/>
      <c r="BH134" s="104"/>
      <c r="BI134" s="104"/>
      <c r="BJ134" s="223"/>
      <c r="BK134" s="104"/>
      <c r="BL134" s="104"/>
    </row>
    <row r="135" ht="12.75" customHeight="1">
      <c r="A135" s="250" t="s">
        <v>166</v>
      </c>
      <c r="B135" s="92" t="s">
        <v>167</v>
      </c>
      <c r="C135" s="252" t="s">
        <v>212</v>
      </c>
      <c r="D135" s="272">
        <f t="shared" ref="D135:S135" si="58">D137+D141</f>
        <v>0</v>
      </c>
      <c r="E135" s="272">
        <f t="shared" si="58"/>
        <v>0</v>
      </c>
      <c r="F135" s="272">
        <f t="shared" si="58"/>
        <v>0</v>
      </c>
      <c r="G135" s="272">
        <f t="shared" si="58"/>
        <v>0</v>
      </c>
      <c r="H135" s="272">
        <f t="shared" si="58"/>
        <v>0</v>
      </c>
      <c r="I135" s="272">
        <f t="shared" si="58"/>
        <v>0</v>
      </c>
      <c r="J135" s="272">
        <f t="shared" si="58"/>
        <v>0</v>
      </c>
      <c r="K135" s="272">
        <f t="shared" si="58"/>
        <v>0</v>
      </c>
      <c r="L135" s="272">
        <f t="shared" si="58"/>
        <v>0</v>
      </c>
      <c r="M135" s="272">
        <f t="shared" si="58"/>
        <v>0</v>
      </c>
      <c r="N135" s="272">
        <f t="shared" si="58"/>
        <v>0</v>
      </c>
      <c r="O135" s="272">
        <f t="shared" si="58"/>
        <v>0</v>
      </c>
      <c r="P135" s="272">
        <f t="shared" si="58"/>
        <v>0</v>
      </c>
      <c r="Q135" s="272">
        <f t="shared" si="58"/>
        <v>0</v>
      </c>
      <c r="R135" s="265">
        <f t="shared" si="58"/>
        <v>0</v>
      </c>
      <c r="S135" s="265">
        <f t="shared" si="58"/>
        <v>0</v>
      </c>
      <c r="T135" s="228">
        <f>T137+T141+T139</f>
        <v>0</v>
      </c>
      <c r="U135" s="227"/>
      <c r="V135" s="227"/>
      <c r="W135" s="272">
        <f t="shared" ref="W135:AT135" si="59">W137+W141+W139</f>
        <v>0</v>
      </c>
      <c r="X135" s="272">
        <f t="shared" si="59"/>
        <v>0</v>
      </c>
      <c r="Y135" s="272">
        <f t="shared" si="59"/>
        <v>0</v>
      </c>
      <c r="Z135" s="272">
        <f t="shared" si="59"/>
        <v>0</v>
      </c>
      <c r="AA135" s="272">
        <f t="shared" si="59"/>
        <v>0</v>
      </c>
      <c r="AB135" s="272">
        <f t="shared" si="59"/>
        <v>0</v>
      </c>
      <c r="AC135" s="272">
        <f t="shared" si="59"/>
        <v>0</v>
      </c>
      <c r="AD135" s="272">
        <f t="shared" si="59"/>
        <v>0</v>
      </c>
      <c r="AE135" s="272">
        <f t="shared" si="59"/>
        <v>0</v>
      </c>
      <c r="AF135" s="272">
        <f t="shared" si="59"/>
        <v>0</v>
      </c>
      <c r="AG135" s="272">
        <f t="shared" si="59"/>
        <v>0</v>
      </c>
      <c r="AH135" s="272">
        <f t="shared" si="59"/>
        <v>0</v>
      </c>
      <c r="AI135" s="265">
        <f t="shared" si="59"/>
        <v>0</v>
      </c>
      <c r="AJ135" s="265">
        <f t="shared" si="59"/>
        <v>0</v>
      </c>
      <c r="AK135" s="265">
        <f t="shared" si="59"/>
        <v>0</v>
      </c>
      <c r="AL135" s="265">
        <f t="shared" si="59"/>
        <v>0</v>
      </c>
      <c r="AM135" s="265">
        <f t="shared" si="59"/>
        <v>0</v>
      </c>
      <c r="AN135" s="265">
        <f t="shared" si="59"/>
        <v>0</v>
      </c>
      <c r="AO135" s="285">
        <f t="shared" si="59"/>
        <v>0</v>
      </c>
      <c r="AP135" s="285">
        <f t="shared" si="59"/>
        <v>0</v>
      </c>
      <c r="AQ135" s="285">
        <f t="shared" si="59"/>
        <v>0</v>
      </c>
      <c r="AR135" s="285">
        <f t="shared" si="59"/>
        <v>0</v>
      </c>
      <c r="AS135" s="285">
        <f t="shared" si="59"/>
        <v>0</v>
      </c>
      <c r="AT135" s="285">
        <f t="shared" si="59"/>
        <v>0</v>
      </c>
      <c r="AU135" s="228"/>
      <c r="AV135" s="227"/>
      <c r="AW135" s="227"/>
      <c r="AX135" s="227"/>
      <c r="AY135" s="227"/>
      <c r="AZ135" s="227"/>
      <c r="BA135" s="227"/>
      <c r="BB135" s="227"/>
      <c r="BC135" s="229"/>
      <c r="BD135" s="104"/>
      <c r="BE135" s="104"/>
      <c r="BF135" s="104"/>
      <c r="BG135" s="104"/>
      <c r="BH135" s="104"/>
      <c r="BI135" s="104"/>
      <c r="BJ135" s="223"/>
      <c r="BK135" s="104"/>
      <c r="BL135" s="104"/>
    </row>
    <row r="136" ht="12.75" customHeight="1">
      <c r="A136" s="217"/>
      <c r="B136" s="217"/>
      <c r="C136" s="218" t="s">
        <v>233</v>
      </c>
      <c r="D136" s="226" t="str">
        <f t="shared" ref="D136:T136" si="60">D138</f>
        <v/>
      </c>
      <c r="E136" s="226" t="str">
        <f t="shared" si="60"/>
        <v/>
      </c>
      <c r="F136" s="226" t="str">
        <f t="shared" si="60"/>
        <v/>
      </c>
      <c r="G136" s="226" t="str">
        <f t="shared" si="60"/>
        <v/>
      </c>
      <c r="H136" s="226" t="str">
        <f t="shared" si="60"/>
        <v/>
      </c>
      <c r="I136" s="226" t="str">
        <f t="shared" si="60"/>
        <v/>
      </c>
      <c r="J136" s="226" t="str">
        <f t="shared" si="60"/>
        <v/>
      </c>
      <c r="K136" s="226" t="str">
        <f t="shared" si="60"/>
        <v/>
      </c>
      <c r="L136" s="226" t="str">
        <f t="shared" si="60"/>
        <v/>
      </c>
      <c r="M136" s="226" t="str">
        <f t="shared" si="60"/>
        <v/>
      </c>
      <c r="N136" s="226" t="str">
        <f t="shared" si="60"/>
        <v/>
      </c>
      <c r="O136" s="226" t="str">
        <f t="shared" si="60"/>
        <v/>
      </c>
      <c r="P136" s="226" t="str">
        <f t="shared" si="60"/>
        <v/>
      </c>
      <c r="Q136" s="226" t="str">
        <f t="shared" si="60"/>
        <v/>
      </c>
      <c r="R136" s="265" t="str">
        <f t="shared" si="60"/>
        <v/>
      </c>
      <c r="S136" s="265" t="str">
        <f t="shared" si="60"/>
        <v/>
      </c>
      <c r="T136" s="228" t="str">
        <f t="shared" si="60"/>
        <v/>
      </c>
      <c r="U136" s="227"/>
      <c r="V136" s="227"/>
      <c r="W136" s="226" t="str">
        <f t="shared" ref="W136:AT136" si="61">W138</f>
        <v/>
      </c>
      <c r="X136" s="226" t="str">
        <f t="shared" si="61"/>
        <v/>
      </c>
      <c r="Y136" s="226" t="str">
        <f t="shared" si="61"/>
        <v/>
      </c>
      <c r="Z136" s="226" t="str">
        <f t="shared" si="61"/>
        <v/>
      </c>
      <c r="AA136" s="226" t="str">
        <f t="shared" si="61"/>
        <v/>
      </c>
      <c r="AB136" s="226" t="str">
        <f t="shared" si="61"/>
        <v/>
      </c>
      <c r="AC136" s="226" t="str">
        <f t="shared" si="61"/>
        <v/>
      </c>
      <c r="AD136" s="226" t="str">
        <f t="shared" si="61"/>
        <v/>
      </c>
      <c r="AE136" s="226" t="str">
        <f t="shared" si="61"/>
        <v/>
      </c>
      <c r="AF136" s="226" t="str">
        <f t="shared" si="61"/>
        <v/>
      </c>
      <c r="AG136" s="226" t="str">
        <f t="shared" si="61"/>
        <v/>
      </c>
      <c r="AH136" s="226" t="str">
        <f t="shared" si="61"/>
        <v/>
      </c>
      <c r="AI136" s="265" t="str">
        <f t="shared" si="61"/>
        <v/>
      </c>
      <c r="AJ136" s="265" t="str">
        <f t="shared" si="61"/>
        <v/>
      </c>
      <c r="AK136" s="265" t="str">
        <f t="shared" si="61"/>
        <v/>
      </c>
      <c r="AL136" s="265" t="str">
        <f t="shared" si="61"/>
        <v/>
      </c>
      <c r="AM136" s="265" t="str">
        <f t="shared" si="61"/>
        <v/>
      </c>
      <c r="AN136" s="265" t="str">
        <f t="shared" si="61"/>
        <v/>
      </c>
      <c r="AO136" s="285" t="str">
        <f t="shared" si="61"/>
        <v/>
      </c>
      <c r="AP136" s="285" t="str">
        <f t="shared" si="61"/>
        <v/>
      </c>
      <c r="AQ136" s="285" t="str">
        <f t="shared" si="61"/>
        <v/>
      </c>
      <c r="AR136" s="285" t="str">
        <f t="shared" si="61"/>
        <v/>
      </c>
      <c r="AS136" s="285" t="str">
        <f t="shared" si="61"/>
        <v/>
      </c>
      <c r="AT136" s="285" t="str">
        <f t="shared" si="61"/>
        <v/>
      </c>
      <c r="AU136" s="228"/>
      <c r="AV136" s="227"/>
      <c r="AW136" s="227"/>
      <c r="AX136" s="227"/>
      <c r="AY136" s="227"/>
      <c r="AZ136" s="227"/>
      <c r="BA136" s="227"/>
      <c r="BB136" s="227"/>
      <c r="BC136" s="229"/>
      <c r="BD136" s="104"/>
      <c r="BE136" s="104"/>
      <c r="BF136" s="104"/>
      <c r="BG136" s="104"/>
      <c r="BH136" s="104"/>
      <c r="BI136" s="104"/>
      <c r="BJ136" s="223"/>
      <c r="BK136" s="104"/>
      <c r="BL136" s="104"/>
    </row>
    <row r="137" ht="12.75" customHeight="1">
      <c r="A137" s="254" t="s">
        <v>168</v>
      </c>
      <c r="B137" s="255" t="s">
        <v>169</v>
      </c>
      <c r="C137" s="256" t="s">
        <v>212</v>
      </c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65"/>
      <c r="S137" s="265"/>
      <c r="T137" s="220"/>
      <c r="U137" s="227"/>
      <c r="V137" s="22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57"/>
      <c r="AG137" s="257"/>
      <c r="AH137" s="257"/>
      <c r="AI137" s="265"/>
      <c r="AJ137" s="265"/>
      <c r="AK137" s="265"/>
      <c r="AL137" s="265"/>
      <c r="AM137" s="265"/>
      <c r="AN137" s="265"/>
      <c r="AO137" s="285"/>
      <c r="AP137" s="285"/>
      <c r="AQ137" s="285"/>
      <c r="AR137" s="285"/>
      <c r="AS137" s="284"/>
      <c r="AT137" s="285"/>
      <c r="AU137" s="228"/>
      <c r="AV137" s="227"/>
      <c r="AW137" s="227"/>
      <c r="AX137" s="227"/>
      <c r="AY137" s="227"/>
      <c r="AZ137" s="227"/>
      <c r="BA137" s="227"/>
      <c r="BB137" s="227"/>
      <c r="BC137" s="229"/>
      <c r="BD137" s="104"/>
      <c r="BE137" s="104"/>
      <c r="BF137" s="104"/>
      <c r="BG137" s="104"/>
      <c r="BH137" s="104"/>
      <c r="BI137" s="104"/>
      <c r="BJ137" s="223"/>
      <c r="BK137" s="104"/>
      <c r="BL137" s="104"/>
    </row>
    <row r="138" ht="12.75" customHeight="1">
      <c r="A138" s="217"/>
      <c r="B138" s="217"/>
      <c r="C138" s="218" t="s">
        <v>233</v>
      </c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65"/>
      <c r="S138" s="265"/>
      <c r="T138" s="220"/>
      <c r="U138" s="227"/>
      <c r="V138" s="227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65"/>
      <c r="AJ138" s="265"/>
      <c r="AK138" s="265"/>
      <c r="AL138" s="265"/>
      <c r="AM138" s="265"/>
      <c r="AN138" s="265"/>
      <c r="AO138" s="285"/>
      <c r="AP138" s="285"/>
      <c r="AQ138" s="285"/>
      <c r="AR138" s="285"/>
      <c r="AS138" s="284"/>
      <c r="AT138" s="285"/>
      <c r="AU138" s="228"/>
      <c r="AV138" s="227"/>
      <c r="AW138" s="227"/>
      <c r="AX138" s="227"/>
      <c r="AY138" s="227"/>
      <c r="AZ138" s="227"/>
      <c r="BA138" s="227"/>
      <c r="BB138" s="227"/>
      <c r="BC138" s="229"/>
      <c r="BD138" s="104"/>
      <c r="BE138" s="104"/>
      <c r="BF138" s="104"/>
      <c r="BG138" s="104"/>
      <c r="BH138" s="104"/>
      <c r="BI138" s="104"/>
      <c r="BJ138" s="223"/>
      <c r="BK138" s="104"/>
      <c r="BL138" s="104"/>
    </row>
    <row r="139" ht="12.75" customHeight="1">
      <c r="A139" s="263" t="s">
        <v>170</v>
      </c>
      <c r="B139" s="263" t="s">
        <v>135</v>
      </c>
      <c r="C139" s="264" t="s">
        <v>212</v>
      </c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20"/>
      <c r="U139" s="227"/>
      <c r="V139" s="227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85"/>
      <c r="AP139" s="285"/>
      <c r="AQ139" s="285"/>
      <c r="AR139" s="285"/>
      <c r="AS139" s="284"/>
      <c r="AT139" s="285"/>
      <c r="AU139" s="228"/>
      <c r="AV139" s="227"/>
      <c r="AW139" s="227"/>
      <c r="AX139" s="227"/>
      <c r="AY139" s="227"/>
      <c r="AZ139" s="227"/>
      <c r="BA139" s="227"/>
      <c r="BB139" s="227"/>
      <c r="BC139" s="229"/>
      <c r="BD139" s="104"/>
      <c r="BE139" s="104"/>
      <c r="BF139" s="104"/>
      <c r="BG139" s="104"/>
      <c r="BH139" s="104"/>
      <c r="BI139" s="104"/>
      <c r="BJ139" s="223"/>
      <c r="BK139" s="104"/>
      <c r="BL139" s="104"/>
    </row>
    <row r="140" ht="12.75" customHeight="1">
      <c r="A140" s="217"/>
      <c r="B140" s="217"/>
      <c r="C140" s="218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65"/>
      <c r="S140" s="265"/>
      <c r="T140" s="220"/>
      <c r="U140" s="227"/>
      <c r="V140" s="227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65"/>
      <c r="AJ140" s="265"/>
      <c r="AK140" s="265"/>
      <c r="AL140" s="265"/>
      <c r="AM140" s="265"/>
      <c r="AN140" s="265"/>
      <c r="AO140" s="285"/>
      <c r="AP140" s="285"/>
      <c r="AQ140" s="285"/>
      <c r="AR140" s="285"/>
      <c r="AS140" s="284"/>
      <c r="AT140" s="285"/>
      <c r="AU140" s="228"/>
      <c r="AV140" s="227"/>
      <c r="AW140" s="227"/>
      <c r="AX140" s="227"/>
      <c r="AY140" s="227"/>
      <c r="AZ140" s="227"/>
      <c r="BA140" s="227"/>
      <c r="BB140" s="227"/>
      <c r="BC140" s="229"/>
      <c r="BD140" s="104"/>
      <c r="BE140" s="104"/>
      <c r="BF140" s="104"/>
      <c r="BG140" s="104"/>
      <c r="BH140" s="104"/>
      <c r="BI140" s="104"/>
      <c r="BJ140" s="223"/>
      <c r="BK140" s="104"/>
      <c r="BL140" s="104"/>
    </row>
    <row r="141" ht="12.75" customHeight="1">
      <c r="A141" s="261" t="s">
        <v>172</v>
      </c>
      <c r="B141" s="286" t="s">
        <v>137</v>
      </c>
      <c r="C141" s="233" t="s">
        <v>212</v>
      </c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5"/>
      <c r="S141" s="265"/>
      <c r="T141" s="220"/>
      <c r="U141" s="227"/>
      <c r="V141" s="227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  <c r="AG141" s="262"/>
      <c r="AH141" s="262"/>
      <c r="AI141" s="265"/>
      <c r="AJ141" s="265"/>
      <c r="AK141" s="265"/>
      <c r="AL141" s="265"/>
      <c r="AM141" s="265"/>
      <c r="AN141" s="265"/>
      <c r="AO141" s="285"/>
      <c r="AP141" s="285"/>
      <c r="AQ141" s="285"/>
      <c r="AR141" s="285"/>
      <c r="AS141" s="284"/>
      <c r="AT141" s="285"/>
      <c r="AU141" s="228"/>
      <c r="AV141" s="227"/>
      <c r="AW141" s="227"/>
      <c r="AX141" s="227"/>
      <c r="AY141" s="227"/>
      <c r="AZ141" s="227"/>
      <c r="BA141" s="227"/>
      <c r="BB141" s="227"/>
      <c r="BC141" s="229"/>
      <c r="BD141" s="104"/>
      <c r="BE141" s="104"/>
      <c r="BF141" s="104"/>
      <c r="BG141" s="104"/>
      <c r="BH141" s="104"/>
      <c r="BI141" s="104"/>
      <c r="BJ141" s="223"/>
      <c r="BK141" s="104"/>
      <c r="BL141" s="104"/>
    </row>
    <row r="142" ht="12.75" customHeight="1">
      <c r="A142" s="217"/>
      <c r="B142" s="217"/>
      <c r="C142" s="218" t="s">
        <v>233</v>
      </c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65"/>
      <c r="S142" s="265"/>
      <c r="T142" s="220"/>
      <c r="U142" s="227"/>
      <c r="V142" s="227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65"/>
      <c r="AJ142" s="265"/>
      <c r="AK142" s="265"/>
      <c r="AL142" s="265"/>
      <c r="AM142" s="265"/>
      <c r="AN142" s="265"/>
      <c r="AO142" s="285"/>
      <c r="AP142" s="285"/>
      <c r="AQ142" s="285"/>
      <c r="AR142" s="285"/>
      <c r="AS142" s="284"/>
      <c r="AT142" s="285"/>
      <c r="AU142" s="228"/>
      <c r="AV142" s="227"/>
      <c r="AW142" s="227"/>
      <c r="AX142" s="227"/>
      <c r="AY142" s="227"/>
      <c r="AZ142" s="227"/>
      <c r="BA142" s="227"/>
      <c r="BB142" s="227"/>
      <c r="BC142" s="229"/>
      <c r="BD142" s="104"/>
      <c r="BE142" s="104"/>
      <c r="BF142" s="104"/>
      <c r="BG142" s="104"/>
      <c r="BH142" s="104"/>
      <c r="BI142" s="104"/>
      <c r="BJ142" s="223"/>
      <c r="BK142" s="104"/>
      <c r="BL142" s="104"/>
    </row>
    <row r="143" ht="12.75" customHeight="1">
      <c r="A143" s="217"/>
      <c r="B143" s="217" t="s">
        <v>240</v>
      </c>
      <c r="C143" s="27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65"/>
      <c r="S143" s="265"/>
      <c r="T143" s="220"/>
      <c r="U143" s="227"/>
      <c r="V143" s="227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65"/>
      <c r="AJ143" s="265"/>
      <c r="AK143" s="265"/>
      <c r="AL143" s="265"/>
      <c r="AM143" s="265"/>
      <c r="AN143" s="265"/>
      <c r="AO143" s="285"/>
      <c r="AP143" s="285"/>
      <c r="AQ143" s="285"/>
      <c r="AR143" s="285"/>
      <c r="AS143" s="284"/>
      <c r="AT143" s="285"/>
      <c r="AU143" s="228"/>
      <c r="AV143" s="227"/>
      <c r="AW143" s="227"/>
      <c r="AX143" s="227"/>
      <c r="AY143" s="227"/>
      <c r="AZ143" s="227"/>
      <c r="BA143" s="227"/>
      <c r="BB143" s="227"/>
      <c r="BC143" s="229"/>
      <c r="BD143" s="104"/>
      <c r="BE143" s="104"/>
      <c r="BF143" s="104"/>
      <c r="BG143" s="104"/>
      <c r="BH143" s="104"/>
      <c r="BI143" s="104"/>
      <c r="BJ143" s="223"/>
      <c r="BK143" s="104"/>
      <c r="BL143" s="104"/>
    </row>
    <row r="144" ht="12.75" customHeight="1">
      <c r="A144" s="217"/>
      <c r="B144" s="298" t="s">
        <v>174</v>
      </c>
      <c r="C144" s="27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65"/>
      <c r="S144" s="265"/>
      <c r="T144" s="220"/>
      <c r="U144" s="227"/>
      <c r="V144" s="227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65"/>
      <c r="AJ144" s="265"/>
      <c r="AK144" s="265"/>
      <c r="AL144" s="265"/>
      <c r="AM144" s="265"/>
      <c r="AN144" s="265"/>
      <c r="AO144" s="285"/>
      <c r="AP144" s="285"/>
      <c r="AQ144" s="285"/>
      <c r="AR144" s="285"/>
      <c r="AS144" s="284"/>
      <c r="AT144" s="285"/>
      <c r="AU144" s="228"/>
      <c r="AV144" s="227"/>
      <c r="AW144" s="227"/>
      <c r="AX144" s="227"/>
      <c r="AY144" s="227"/>
      <c r="AZ144" s="227"/>
      <c r="BA144" s="227"/>
      <c r="BB144" s="227"/>
      <c r="BC144" s="229"/>
      <c r="BD144" s="104"/>
      <c r="BE144" s="104"/>
      <c r="BF144" s="104"/>
      <c r="BG144" s="104"/>
      <c r="BH144" s="104"/>
      <c r="BI144" s="104"/>
      <c r="BJ144" s="223"/>
      <c r="BK144" s="104"/>
      <c r="BL144" s="104"/>
    </row>
    <row r="145" ht="12.75" customHeight="1">
      <c r="A145" s="277" t="s">
        <v>241</v>
      </c>
      <c r="B145" s="6"/>
      <c r="C145" s="7"/>
      <c r="D145" s="278">
        <f t="shared" ref="D145:S145" si="62">D7+D33+D43+D55+D61</f>
        <v>36</v>
      </c>
      <c r="E145" s="278">
        <f t="shared" si="62"/>
        <v>36</v>
      </c>
      <c r="F145" s="278">
        <f t="shared" si="62"/>
        <v>36</v>
      </c>
      <c r="G145" s="278">
        <f t="shared" si="62"/>
        <v>36</v>
      </c>
      <c r="H145" s="278">
        <f t="shared" si="62"/>
        <v>36</v>
      </c>
      <c r="I145" s="278">
        <f t="shared" si="62"/>
        <v>36</v>
      </c>
      <c r="J145" s="278">
        <f t="shared" si="62"/>
        <v>36</v>
      </c>
      <c r="K145" s="278">
        <f t="shared" si="62"/>
        <v>36</v>
      </c>
      <c r="L145" s="278">
        <f t="shared" si="62"/>
        <v>36</v>
      </c>
      <c r="M145" s="278">
        <f t="shared" si="62"/>
        <v>36</v>
      </c>
      <c r="N145" s="278">
        <f t="shared" si="62"/>
        <v>36</v>
      </c>
      <c r="O145" s="278">
        <f t="shared" si="62"/>
        <v>36</v>
      </c>
      <c r="P145" s="278">
        <f t="shared" si="62"/>
        <v>36</v>
      </c>
      <c r="Q145" s="278">
        <f t="shared" si="62"/>
        <v>36</v>
      </c>
      <c r="R145" s="294">
        <f t="shared" si="62"/>
        <v>36</v>
      </c>
      <c r="S145" s="294">
        <f t="shared" si="62"/>
        <v>36</v>
      </c>
      <c r="T145" s="279">
        <v>36.0</v>
      </c>
      <c r="U145" s="227"/>
      <c r="V145" s="227"/>
      <c r="W145" s="278">
        <f t="shared" ref="W145:AR145" si="63">W7+W33+W43+W55+W61</f>
        <v>36</v>
      </c>
      <c r="X145" s="278">
        <f t="shared" si="63"/>
        <v>36</v>
      </c>
      <c r="Y145" s="278">
        <f t="shared" si="63"/>
        <v>36</v>
      </c>
      <c r="Z145" s="278">
        <f t="shared" si="63"/>
        <v>36</v>
      </c>
      <c r="AA145" s="278">
        <f t="shared" si="63"/>
        <v>36</v>
      </c>
      <c r="AB145" s="278">
        <f t="shared" si="63"/>
        <v>36</v>
      </c>
      <c r="AC145" s="278">
        <f t="shared" si="63"/>
        <v>36</v>
      </c>
      <c r="AD145" s="278">
        <f t="shared" si="63"/>
        <v>36</v>
      </c>
      <c r="AE145" s="278">
        <f t="shared" si="63"/>
        <v>36</v>
      </c>
      <c r="AF145" s="278">
        <f t="shared" si="63"/>
        <v>36</v>
      </c>
      <c r="AG145" s="278">
        <f t="shared" si="63"/>
        <v>36</v>
      </c>
      <c r="AH145" s="278">
        <f t="shared" si="63"/>
        <v>36</v>
      </c>
      <c r="AI145" s="294">
        <f t="shared" si="63"/>
        <v>36</v>
      </c>
      <c r="AJ145" s="294">
        <f t="shared" si="63"/>
        <v>36</v>
      </c>
      <c r="AK145" s="294">
        <f t="shared" si="63"/>
        <v>36</v>
      </c>
      <c r="AL145" s="294">
        <f t="shared" si="63"/>
        <v>36</v>
      </c>
      <c r="AM145" s="294">
        <f t="shared" si="63"/>
        <v>36</v>
      </c>
      <c r="AN145" s="294">
        <f t="shared" si="63"/>
        <v>36</v>
      </c>
      <c r="AO145" s="295">
        <f t="shared" si="63"/>
        <v>36</v>
      </c>
      <c r="AP145" s="295">
        <f t="shared" si="63"/>
        <v>36</v>
      </c>
      <c r="AQ145" s="295">
        <f t="shared" si="63"/>
        <v>36</v>
      </c>
      <c r="AR145" s="295">
        <f t="shared" si="63"/>
        <v>36</v>
      </c>
      <c r="AS145" s="295">
        <v>36.0</v>
      </c>
      <c r="AT145" s="295">
        <v>36.0</v>
      </c>
      <c r="AU145" s="279">
        <v>36.0</v>
      </c>
      <c r="AV145" s="280"/>
      <c r="AW145" s="280"/>
      <c r="AX145" s="280"/>
      <c r="AY145" s="280"/>
      <c r="AZ145" s="280"/>
      <c r="BA145" s="280"/>
      <c r="BB145" s="280"/>
      <c r="BC145" s="281"/>
      <c r="BD145" s="104"/>
      <c r="BE145" s="104"/>
      <c r="BF145" s="104"/>
      <c r="BG145" s="104"/>
      <c r="BH145" s="104"/>
      <c r="BI145" s="104"/>
      <c r="BJ145" s="104"/>
      <c r="BK145" s="104"/>
      <c r="BL145" s="104"/>
    </row>
    <row r="146" ht="12.75" customHeight="1">
      <c r="A146" s="277" t="s">
        <v>242</v>
      </c>
      <c r="B146" s="6"/>
      <c r="C146" s="7"/>
      <c r="D146" s="278">
        <f t="shared" ref="D146:T146" si="64">D8+D34+D44+D56+D62</f>
        <v>0</v>
      </c>
      <c r="E146" s="278">
        <f t="shared" si="64"/>
        <v>0</v>
      </c>
      <c r="F146" s="278">
        <f t="shared" si="64"/>
        <v>0</v>
      </c>
      <c r="G146" s="278">
        <f t="shared" si="64"/>
        <v>0</v>
      </c>
      <c r="H146" s="278">
        <f t="shared" si="64"/>
        <v>0</v>
      </c>
      <c r="I146" s="278">
        <f t="shared" si="64"/>
        <v>0</v>
      </c>
      <c r="J146" s="278">
        <f t="shared" si="64"/>
        <v>0</v>
      </c>
      <c r="K146" s="278">
        <f t="shared" si="64"/>
        <v>0</v>
      </c>
      <c r="L146" s="278">
        <f t="shared" si="64"/>
        <v>0</v>
      </c>
      <c r="M146" s="278">
        <f t="shared" si="64"/>
        <v>0</v>
      </c>
      <c r="N146" s="278">
        <f t="shared" si="64"/>
        <v>0</v>
      </c>
      <c r="O146" s="278">
        <f t="shared" si="64"/>
        <v>0</v>
      </c>
      <c r="P146" s="278">
        <f t="shared" si="64"/>
        <v>0</v>
      </c>
      <c r="Q146" s="278">
        <f t="shared" si="64"/>
        <v>0</v>
      </c>
      <c r="R146" s="294">
        <f t="shared" si="64"/>
        <v>0</v>
      </c>
      <c r="S146" s="294">
        <f t="shared" si="64"/>
        <v>0</v>
      </c>
      <c r="T146" s="279">
        <f t="shared" si="64"/>
        <v>0</v>
      </c>
      <c r="U146" s="227"/>
      <c r="V146" s="227"/>
      <c r="W146" s="278">
        <f t="shared" ref="W146:AT146" si="65">W8+W34+W44+W56+W62</f>
        <v>0</v>
      </c>
      <c r="X146" s="278">
        <f t="shared" si="65"/>
        <v>0</v>
      </c>
      <c r="Y146" s="278">
        <f t="shared" si="65"/>
        <v>0</v>
      </c>
      <c r="Z146" s="278">
        <f t="shared" si="65"/>
        <v>0</v>
      </c>
      <c r="AA146" s="278">
        <f t="shared" si="65"/>
        <v>0</v>
      </c>
      <c r="AB146" s="278">
        <f t="shared" si="65"/>
        <v>0</v>
      </c>
      <c r="AC146" s="278">
        <f t="shared" si="65"/>
        <v>0</v>
      </c>
      <c r="AD146" s="278">
        <f t="shared" si="65"/>
        <v>0</v>
      </c>
      <c r="AE146" s="278">
        <f t="shared" si="65"/>
        <v>0</v>
      </c>
      <c r="AF146" s="278">
        <f t="shared" si="65"/>
        <v>0</v>
      </c>
      <c r="AG146" s="278">
        <f t="shared" si="65"/>
        <v>0</v>
      </c>
      <c r="AH146" s="278">
        <f t="shared" si="65"/>
        <v>0</v>
      </c>
      <c r="AI146" s="294">
        <f t="shared" si="65"/>
        <v>0</v>
      </c>
      <c r="AJ146" s="294">
        <f t="shared" si="65"/>
        <v>0</v>
      </c>
      <c r="AK146" s="294">
        <f t="shared" si="65"/>
        <v>0</v>
      </c>
      <c r="AL146" s="294">
        <f t="shared" si="65"/>
        <v>0</v>
      </c>
      <c r="AM146" s="294">
        <f t="shared" si="65"/>
        <v>0</v>
      </c>
      <c r="AN146" s="294">
        <f t="shared" si="65"/>
        <v>0</v>
      </c>
      <c r="AO146" s="295">
        <f t="shared" si="65"/>
        <v>0</v>
      </c>
      <c r="AP146" s="295">
        <f t="shared" si="65"/>
        <v>0</v>
      </c>
      <c r="AQ146" s="295">
        <f t="shared" si="65"/>
        <v>0</v>
      </c>
      <c r="AR146" s="295">
        <f t="shared" si="65"/>
        <v>0</v>
      </c>
      <c r="AS146" s="295">
        <f t="shared" si="65"/>
        <v>0</v>
      </c>
      <c r="AT146" s="295">
        <f t="shared" si="65"/>
        <v>0</v>
      </c>
      <c r="AU146" s="279">
        <v>0.0</v>
      </c>
      <c r="AV146" s="280"/>
      <c r="AW146" s="280"/>
      <c r="AX146" s="280"/>
      <c r="AY146" s="280"/>
      <c r="AZ146" s="280"/>
      <c r="BA146" s="280"/>
      <c r="BB146" s="280"/>
      <c r="BC146" s="281"/>
      <c r="BD146" s="104"/>
      <c r="BE146" s="104"/>
      <c r="BF146" s="104"/>
      <c r="BG146" s="104"/>
      <c r="BH146" s="104"/>
      <c r="BI146" s="104"/>
      <c r="BJ146" s="104"/>
      <c r="BK146" s="104"/>
      <c r="BL146" s="104"/>
    </row>
    <row r="147" ht="12.75" customHeight="1">
      <c r="A147" s="277" t="s">
        <v>243</v>
      </c>
      <c r="B147" s="6"/>
      <c r="C147" s="7"/>
      <c r="D147" s="278">
        <f t="shared" ref="D147:S147" si="66">SUM(D145:D146)</f>
        <v>36</v>
      </c>
      <c r="E147" s="278">
        <f t="shared" si="66"/>
        <v>36</v>
      </c>
      <c r="F147" s="278">
        <f t="shared" si="66"/>
        <v>36</v>
      </c>
      <c r="G147" s="278">
        <f t="shared" si="66"/>
        <v>36</v>
      </c>
      <c r="H147" s="278">
        <f t="shared" si="66"/>
        <v>36</v>
      </c>
      <c r="I147" s="278">
        <f t="shared" si="66"/>
        <v>36</v>
      </c>
      <c r="J147" s="278">
        <f t="shared" si="66"/>
        <v>36</v>
      </c>
      <c r="K147" s="278">
        <f t="shared" si="66"/>
        <v>36</v>
      </c>
      <c r="L147" s="278">
        <f t="shared" si="66"/>
        <v>36</v>
      </c>
      <c r="M147" s="278">
        <f t="shared" si="66"/>
        <v>36</v>
      </c>
      <c r="N147" s="278">
        <f t="shared" si="66"/>
        <v>36</v>
      </c>
      <c r="O147" s="278">
        <f t="shared" si="66"/>
        <v>36</v>
      </c>
      <c r="P147" s="278">
        <f t="shared" si="66"/>
        <v>36</v>
      </c>
      <c r="Q147" s="278">
        <f t="shared" si="66"/>
        <v>36</v>
      </c>
      <c r="R147" s="294">
        <f t="shared" si="66"/>
        <v>36</v>
      </c>
      <c r="S147" s="294">
        <f t="shared" si="66"/>
        <v>36</v>
      </c>
      <c r="T147" s="279">
        <v>36.0</v>
      </c>
      <c r="U147" s="227"/>
      <c r="V147" s="227"/>
      <c r="W147" s="278">
        <f t="shared" ref="W147:AT147" si="67">SUM(W145:W146)</f>
        <v>36</v>
      </c>
      <c r="X147" s="278">
        <f t="shared" si="67"/>
        <v>36</v>
      </c>
      <c r="Y147" s="278">
        <f t="shared" si="67"/>
        <v>36</v>
      </c>
      <c r="Z147" s="278">
        <f t="shared" si="67"/>
        <v>36</v>
      </c>
      <c r="AA147" s="278">
        <f t="shared" si="67"/>
        <v>36</v>
      </c>
      <c r="AB147" s="278">
        <f t="shared" si="67"/>
        <v>36</v>
      </c>
      <c r="AC147" s="278">
        <f t="shared" si="67"/>
        <v>36</v>
      </c>
      <c r="AD147" s="278">
        <f t="shared" si="67"/>
        <v>36</v>
      </c>
      <c r="AE147" s="278">
        <f t="shared" si="67"/>
        <v>36</v>
      </c>
      <c r="AF147" s="278">
        <f t="shared" si="67"/>
        <v>36</v>
      </c>
      <c r="AG147" s="278">
        <f t="shared" si="67"/>
        <v>36</v>
      </c>
      <c r="AH147" s="278">
        <f t="shared" si="67"/>
        <v>36</v>
      </c>
      <c r="AI147" s="294">
        <f t="shared" si="67"/>
        <v>36</v>
      </c>
      <c r="AJ147" s="294">
        <f t="shared" si="67"/>
        <v>36</v>
      </c>
      <c r="AK147" s="294">
        <f t="shared" si="67"/>
        <v>36</v>
      </c>
      <c r="AL147" s="294">
        <f t="shared" si="67"/>
        <v>36</v>
      </c>
      <c r="AM147" s="294">
        <f t="shared" si="67"/>
        <v>36</v>
      </c>
      <c r="AN147" s="294">
        <f t="shared" si="67"/>
        <v>36</v>
      </c>
      <c r="AO147" s="295">
        <f t="shared" si="67"/>
        <v>36</v>
      </c>
      <c r="AP147" s="295">
        <f t="shared" si="67"/>
        <v>36</v>
      </c>
      <c r="AQ147" s="295">
        <f t="shared" si="67"/>
        <v>36</v>
      </c>
      <c r="AR147" s="295">
        <f t="shared" si="67"/>
        <v>36</v>
      </c>
      <c r="AS147" s="295">
        <f t="shared" si="67"/>
        <v>36</v>
      </c>
      <c r="AT147" s="295">
        <f t="shared" si="67"/>
        <v>36</v>
      </c>
      <c r="AU147" s="279">
        <v>36.0</v>
      </c>
      <c r="AV147" s="280"/>
      <c r="AW147" s="280"/>
      <c r="AX147" s="280"/>
      <c r="AY147" s="280"/>
      <c r="AZ147" s="280"/>
      <c r="BA147" s="280"/>
      <c r="BB147" s="280"/>
      <c r="BC147" s="281"/>
      <c r="BD147" s="104"/>
      <c r="BE147" s="104"/>
      <c r="BF147" s="104"/>
      <c r="BG147" s="104"/>
      <c r="BH147" s="104"/>
      <c r="BI147" s="104"/>
      <c r="BJ147" s="104"/>
      <c r="BK147" s="104"/>
      <c r="BL147" s="104"/>
    </row>
    <row r="148" ht="12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</row>
    <row r="149" ht="12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</row>
    <row r="150" ht="12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</row>
    <row r="151" ht="12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</row>
    <row r="152" ht="12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</row>
    <row r="153" ht="12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</row>
    <row r="154" ht="12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</row>
    <row r="155" ht="12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</row>
    <row r="156" ht="12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</row>
    <row r="157" ht="12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</row>
    <row r="158" ht="12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</row>
    <row r="159" ht="12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</row>
    <row r="160" ht="12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</row>
    <row r="161" ht="12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</row>
    <row r="162" ht="12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</row>
    <row r="163" ht="12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</row>
    <row r="164" ht="12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</row>
    <row r="165" ht="12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</row>
    <row r="166" ht="12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</row>
    <row r="167" ht="12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</row>
    <row r="168" ht="12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</row>
    <row r="169" ht="12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</row>
    <row r="170" ht="12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</row>
    <row r="171" ht="12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</row>
    <row r="172" ht="12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</row>
    <row r="173" ht="12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</row>
    <row r="174" ht="12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</row>
    <row r="175" ht="12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</row>
    <row r="176" ht="12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</row>
    <row r="177" ht="12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</row>
    <row r="178" ht="12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</row>
    <row r="179" ht="12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</row>
    <row r="180" ht="12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</row>
    <row r="181" ht="12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</row>
    <row r="182" ht="12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</row>
    <row r="183" ht="12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</row>
    <row r="184" ht="12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</row>
    <row r="185" ht="12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</row>
    <row r="186" ht="12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</row>
    <row r="187" ht="12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</row>
    <row r="188" ht="12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</row>
    <row r="189" ht="12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</row>
    <row r="190" ht="12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</row>
    <row r="191" ht="12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</row>
    <row r="192" ht="12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</row>
    <row r="193" ht="12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</row>
    <row r="194" ht="12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</row>
    <row r="195" ht="12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</row>
    <row r="196" ht="12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</row>
    <row r="197" ht="12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</row>
    <row r="198" ht="12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</row>
    <row r="199" ht="12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</row>
    <row r="200" ht="12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</row>
    <row r="201" ht="12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</row>
    <row r="202" ht="12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</row>
    <row r="203" ht="12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</row>
    <row r="204" ht="12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</row>
    <row r="205" ht="12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</row>
    <row r="206" ht="12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</row>
    <row r="207" ht="12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</row>
    <row r="208" ht="12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</row>
    <row r="209" ht="12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</row>
    <row r="210" ht="12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</row>
    <row r="211" ht="12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</row>
    <row r="212" ht="12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</row>
    <row r="213" ht="12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</row>
    <row r="214" ht="12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</row>
    <row r="215" ht="12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</row>
    <row r="216" ht="12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</row>
    <row r="217" ht="12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</row>
    <row r="218" ht="12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</row>
    <row r="219" ht="12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</row>
    <row r="220" ht="12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</row>
    <row r="221" ht="12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</row>
    <row r="222" ht="12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</row>
    <row r="223" ht="12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</row>
    <row r="224" ht="12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</row>
    <row r="225" ht="12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</row>
    <row r="226" ht="12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</row>
    <row r="227" ht="12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</row>
    <row r="228" ht="12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</row>
    <row r="229" ht="12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</row>
    <row r="230" ht="12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</row>
    <row r="231" ht="12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</row>
    <row r="232" ht="12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</row>
    <row r="233" ht="12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</row>
    <row r="234" ht="12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</row>
    <row r="235" ht="12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</row>
    <row r="236" ht="12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</row>
    <row r="237" ht="12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</row>
    <row r="238" ht="12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</row>
    <row r="239" ht="12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</row>
    <row r="240" ht="12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</row>
    <row r="241" ht="12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</row>
    <row r="242" ht="12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</row>
    <row r="243" ht="12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</row>
    <row r="244" ht="12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</row>
    <row r="245" ht="12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</row>
    <row r="246" ht="12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</row>
    <row r="247" ht="12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</row>
    <row r="248" ht="12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</row>
    <row r="249" ht="12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</row>
    <row r="250" ht="12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</row>
    <row r="251" ht="12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</row>
    <row r="252" ht="12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</row>
    <row r="253" ht="12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</row>
    <row r="254" ht="12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</row>
    <row r="255" ht="12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</row>
    <row r="256" ht="12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</row>
    <row r="257" ht="12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</row>
    <row r="258" ht="12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</row>
    <row r="259" ht="12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</row>
    <row r="260" ht="12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</row>
    <row r="261" ht="12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</row>
    <row r="262" ht="12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</row>
    <row r="263" ht="12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</row>
    <row r="264" ht="12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</row>
    <row r="265" ht="12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</row>
    <row r="266" ht="12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</row>
    <row r="267" ht="12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</row>
    <row r="268" ht="12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</row>
    <row r="269" ht="12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</row>
    <row r="270" ht="12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</row>
    <row r="271" ht="12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</row>
    <row r="272" ht="12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</row>
    <row r="273" ht="12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</row>
    <row r="274" ht="12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</row>
    <row r="275" ht="12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</row>
    <row r="276" ht="12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</row>
    <row r="277" ht="12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</row>
    <row r="278" ht="12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</row>
    <row r="279" ht="12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</row>
    <row r="280" ht="12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</row>
    <row r="281" ht="12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</row>
    <row r="282" ht="12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</row>
    <row r="283" ht="12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</row>
    <row r="284" ht="12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</row>
    <row r="285" ht="12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</row>
    <row r="286" ht="12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</row>
    <row r="287" ht="12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</row>
    <row r="288" ht="12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</row>
    <row r="289" ht="12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</row>
    <row r="290" ht="12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</row>
    <row r="291" ht="12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</row>
    <row r="292" ht="12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</row>
    <row r="293" ht="12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</row>
    <row r="294" ht="12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</row>
    <row r="295" ht="12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</row>
    <row r="296" ht="12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</row>
    <row r="297" ht="12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</row>
    <row r="298" ht="12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</row>
    <row r="299" ht="12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</row>
    <row r="300" ht="12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</row>
    <row r="301" ht="12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</row>
    <row r="302" ht="12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</row>
    <row r="303" ht="12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</row>
    <row r="304" ht="12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</row>
    <row r="305" ht="12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</row>
    <row r="306" ht="12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</row>
    <row r="307" ht="12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</row>
    <row r="308" ht="12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</row>
    <row r="309" ht="12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</row>
    <row r="310" ht="12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</row>
    <row r="311" ht="12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</row>
    <row r="312" ht="12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</row>
    <row r="313" ht="12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</row>
    <row r="314" ht="12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</row>
    <row r="315" ht="12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</row>
    <row r="316" ht="12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</row>
    <row r="317" ht="12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</row>
    <row r="318" ht="12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</row>
    <row r="319" ht="12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</row>
    <row r="320" ht="12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</row>
    <row r="321" ht="12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</row>
    <row r="322" ht="12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</row>
    <row r="323" ht="12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</row>
    <row r="324" ht="12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</row>
    <row r="325" ht="12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</row>
    <row r="326" ht="12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</row>
    <row r="327" ht="12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</row>
    <row r="328" ht="12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</row>
    <row r="329" ht="12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</row>
    <row r="330" ht="12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</row>
    <row r="331" ht="12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</row>
    <row r="332" ht="12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</row>
    <row r="333" ht="12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</row>
    <row r="334" ht="12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</row>
    <row r="335" ht="12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</row>
    <row r="336" ht="12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</row>
    <row r="337" ht="12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</row>
    <row r="338" ht="12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</row>
    <row r="339" ht="12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</row>
    <row r="340" ht="12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</row>
    <row r="341" ht="12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</row>
    <row r="342" ht="12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</row>
    <row r="343" ht="12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</row>
    <row r="344" ht="12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</row>
    <row r="345" ht="12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</row>
    <row r="346" ht="12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</row>
    <row r="347" ht="12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</row>
    <row r="348" ht="12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</row>
    <row r="349" ht="12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</row>
    <row r="350" ht="12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</row>
    <row r="351" ht="12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</row>
    <row r="352" ht="12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</row>
    <row r="353" ht="12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</row>
    <row r="354" ht="12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</row>
    <row r="355" ht="12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</row>
    <row r="356" ht="12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</row>
    <row r="357" ht="12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</row>
    <row r="358" ht="12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</row>
    <row r="359" ht="12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</row>
    <row r="360" ht="12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</row>
    <row r="361" ht="12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</row>
    <row r="362" ht="12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</row>
    <row r="363" ht="12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</row>
    <row r="364" ht="12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</row>
    <row r="365" ht="12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</row>
    <row r="366" ht="12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</row>
    <row r="367" ht="12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</row>
    <row r="368" ht="12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</row>
    <row r="369" ht="12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</row>
    <row r="370" ht="12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</row>
    <row r="371" ht="12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</row>
    <row r="372" ht="12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</row>
    <row r="373" ht="12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</row>
    <row r="374" ht="12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</row>
    <row r="375" ht="12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</row>
    <row r="376" ht="12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</row>
    <row r="377" ht="12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</row>
    <row r="378" ht="12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</row>
    <row r="379" ht="12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</row>
    <row r="380" ht="12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</row>
    <row r="381" ht="12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</row>
    <row r="382" ht="12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</row>
    <row r="383" ht="12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</row>
    <row r="384" ht="12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</row>
    <row r="385" ht="12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</row>
    <row r="386" ht="12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</row>
    <row r="387" ht="12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</row>
    <row r="388" ht="12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</row>
    <row r="389" ht="12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</row>
    <row r="390" ht="12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</row>
    <row r="391" ht="12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</row>
    <row r="392" ht="12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</row>
    <row r="393" ht="12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</row>
    <row r="394" ht="12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</row>
    <row r="395" ht="12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</row>
    <row r="396" ht="12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</row>
    <row r="397" ht="12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</row>
    <row r="398" ht="12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</row>
    <row r="399" ht="12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</row>
    <row r="400" ht="12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</row>
    <row r="401" ht="12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</row>
    <row r="402" ht="12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</row>
    <row r="403" ht="12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</row>
    <row r="404" ht="12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</row>
    <row r="405" ht="12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</row>
    <row r="406" ht="12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</row>
    <row r="407" ht="12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</row>
    <row r="408" ht="12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</row>
    <row r="409" ht="12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</row>
    <row r="410" ht="12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</row>
    <row r="411" ht="12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</row>
    <row r="412" ht="12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</row>
    <row r="413" ht="12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</row>
    <row r="414" ht="12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</row>
    <row r="415" ht="12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</row>
    <row r="416" ht="12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</row>
    <row r="417" ht="12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</row>
    <row r="418" ht="12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</row>
    <row r="419" ht="12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</row>
    <row r="420" ht="12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</row>
    <row r="421" ht="12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</row>
    <row r="422" ht="12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</row>
    <row r="423" ht="12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</row>
    <row r="424" ht="12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</row>
    <row r="425" ht="12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</row>
    <row r="426" ht="12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</row>
    <row r="427" ht="12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</row>
    <row r="428" ht="12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</row>
    <row r="429" ht="12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</row>
    <row r="430" ht="12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</row>
    <row r="431" ht="12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</row>
    <row r="432" ht="12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</row>
    <row r="433" ht="12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</row>
    <row r="434" ht="12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</row>
    <row r="435" ht="12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</row>
    <row r="436" ht="12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</row>
    <row r="437" ht="12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  <c r="BL437" s="104"/>
    </row>
    <row r="438" ht="12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</row>
    <row r="439" ht="12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</row>
    <row r="440" ht="12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</row>
    <row r="441" ht="12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</row>
    <row r="442" ht="12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</row>
    <row r="443" ht="12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</row>
    <row r="444" ht="12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</row>
    <row r="445" ht="12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</row>
    <row r="446" ht="12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</row>
    <row r="447" ht="12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</row>
    <row r="448" ht="12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</row>
    <row r="449" ht="12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</row>
    <row r="450" ht="12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</row>
    <row r="451" ht="12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</row>
    <row r="452" ht="12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</row>
    <row r="453" ht="12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</row>
    <row r="454" ht="12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</row>
    <row r="455" ht="12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</row>
    <row r="456" ht="12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</row>
    <row r="457" ht="12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</row>
    <row r="458" ht="12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</row>
    <row r="459" ht="12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</row>
    <row r="460" ht="12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</row>
    <row r="461" ht="12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</row>
    <row r="462" ht="12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</row>
    <row r="463" ht="12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</row>
    <row r="464" ht="12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</row>
    <row r="465" ht="12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</row>
    <row r="466" ht="12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</row>
    <row r="467" ht="12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</row>
    <row r="468" ht="12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</row>
    <row r="469" ht="12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</row>
    <row r="470" ht="12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</row>
    <row r="471" ht="12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</row>
    <row r="472" ht="12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</row>
    <row r="473" ht="12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</row>
    <row r="474" ht="12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</row>
    <row r="475" ht="12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</row>
    <row r="476" ht="12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</row>
    <row r="477" ht="12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</row>
    <row r="478" ht="12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</row>
    <row r="479" ht="12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</row>
    <row r="480" ht="12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</row>
    <row r="481" ht="12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</row>
    <row r="482" ht="12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</row>
    <row r="483" ht="12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</row>
    <row r="484" ht="12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</row>
    <row r="485" ht="12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</row>
    <row r="486" ht="12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</row>
    <row r="487" ht="12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</row>
    <row r="488" ht="12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</row>
    <row r="489" ht="12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</row>
    <row r="490" ht="12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</row>
    <row r="491" ht="12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</row>
    <row r="492" ht="12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</row>
    <row r="493" ht="12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</row>
    <row r="494" ht="12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</row>
    <row r="495" ht="12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  <c r="BL495" s="104"/>
    </row>
    <row r="496" ht="12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</row>
    <row r="497" ht="12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</row>
    <row r="498" ht="12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</row>
    <row r="499" ht="12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</row>
    <row r="500" ht="12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</row>
    <row r="501" ht="12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  <c r="BL501" s="104"/>
    </row>
    <row r="502" ht="12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  <c r="BL502" s="104"/>
    </row>
    <row r="503" ht="12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  <c r="BL503" s="104"/>
    </row>
    <row r="504" ht="12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  <c r="BL504" s="104"/>
    </row>
    <row r="505" ht="12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  <c r="BL505" s="104"/>
    </row>
    <row r="506" ht="12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  <c r="BK506" s="104"/>
      <c r="BL506" s="104"/>
    </row>
    <row r="507" ht="12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  <c r="BL507" s="104"/>
    </row>
    <row r="508" ht="12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  <c r="BL508" s="104"/>
    </row>
    <row r="509" ht="12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  <c r="BL509" s="104"/>
    </row>
    <row r="510" ht="12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  <c r="BL510" s="104"/>
    </row>
    <row r="511" ht="12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  <c r="BL511" s="104"/>
    </row>
    <row r="512" ht="12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  <c r="BL512" s="104"/>
    </row>
    <row r="513" ht="12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  <c r="BL513" s="104"/>
    </row>
    <row r="514" ht="12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  <c r="BL514" s="104"/>
    </row>
    <row r="515" ht="12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  <c r="BL515" s="104"/>
    </row>
    <row r="516" ht="12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  <c r="BL516" s="104"/>
    </row>
    <row r="517" ht="12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  <c r="BL517" s="104"/>
    </row>
    <row r="518" ht="12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  <c r="BL518" s="104"/>
    </row>
    <row r="519" ht="12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  <c r="BL519" s="104"/>
    </row>
    <row r="520" ht="12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  <c r="BL520" s="104"/>
    </row>
    <row r="521" ht="12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  <c r="BL521" s="104"/>
    </row>
    <row r="522" ht="12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  <c r="BL522" s="104"/>
    </row>
    <row r="523" ht="12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  <c r="BL523" s="104"/>
    </row>
    <row r="524" ht="12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  <c r="BL524" s="104"/>
    </row>
    <row r="525" ht="12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  <c r="BL525" s="104"/>
    </row>
    <row r="526" ht="12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  <c r="BL526" s="104"/>
    </row>
    <row r="527" ht="12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</row>
    <row r="528" ht="12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  <c r="BL528" s="104"/>
    </row>
    <row r="529" ht="12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  <c r="BL529" s="104"/>
    </row>
    <row r="530" ht="12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  <c r="BL530" s="104"/>
    </row>
    <row r="531" ht="12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  <c r="BL531" s="104"/>
    </row>
    <row r="532" ht="12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  <c r="BL532" s="104"/>
    </row>
    <row r="533" ht="12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  <c r="BL533" s="104"/>
    </row>
    <row r="534" ht="12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  <c r="BL534" s="104"/>
    </row>
    <row r="535" ht="12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  <c r="BL535" s="104"/>
    </row>
    <row r="536" ht="12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  <c r="BL536" s="104"/>
    </row>
    <row r="537" ht="12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  <c r="BL537" s="104"/>
    </row>
    <row r="538" ht="12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</row>
    <row r="539" ht="12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</row>
    <row r="540" ht="12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</row>
    <row r="541" ht="12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  <c r="BL541" s="104"/>
    </row>
    <row r="542" ht="12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</row>
    <row r="543" ht="12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</row>
    <row r="544" ht="12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</row>
    <row r="545" ht="12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</row>
    <row r="546" ht="12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</row>
    <row r="547" ht="12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</row>
    <row r="548" ht="12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  <c r="BL548" s="104"/>
    </row>
    <row r="549" ht="12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</row>
    <row r="550" ht="12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</row>
    <row r="551" ht="12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</row>
    <row r="552" ht="12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</row>
    <row r="553" ht="12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</row>
    <row r="554" ht="12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</row>
    <row r="555" ht="12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</row>
    <row r="556" ht="12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</row>
    <row r="557" ht="12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</row>
    <row r="558" ht="12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</row>
    <row r="559" ht="12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</row>
    <row r="560" ht="12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</row>
    <row r="561" ht="12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</row>
    <row r="562" ht="12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</row>
    <row r="563" ht="12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</row>
    <row r="564" ht="12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</row>
    <row r="565" ht="12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</row>
    <row r="566" ht="12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</row>
    <row r="567" ht="12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</row>
    <row r="568" ht="12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</row>
    <row r="569" ht="12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</row>
    <row r="570" ht="12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</row>
    <row r="571" ht="12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</row>
    <row r="572" ht="12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</row>
    <row r="573" ht="12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</row>
    <row r="574" ht="12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</row>
    <row r="575" ht="12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</row>
    <row r="576" ht="12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</row>
    <row r="577" ht="12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</row>
    <row r="578" ht="12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</row>
    <row r="579" ht="12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</row>
    <row r="580" ht="12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</row>
    <row r="581" ht="12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</row>
    <row r="582" ht="12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</row>
    <row r="583" ht="12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</row>
    <row r="584" ht="12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</row>
    <row r="585" ht="12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</row>
    <row r="586" ht="12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</row>
    <row r="587" ht="12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</row>
    <row r="588" ht="12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</row>
    <row r="589" ht="12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</row>
    <row r="590" ht="12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</row>
    <row r="591" ht="12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</row>
    <row r="592" ht="12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  <c r="BL592" s="104"/>
    </row>
    <row r="593" ht="12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  <c r="BL593" s="104"/>
    </row>
    <row r="594" ht="12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</row>
    <row r="595" ht="12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</row>
    <row r="596" ht="12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</row>
    <row r="597" ht="12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</row>
    <row r="598" ht="12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</row>
    <row r="599" ht="12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</row>
    <row r="600" ht="12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</row>
    <row r="601" ht="12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</row>
    <row r="602" ht="12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</row>
    <row r="603" ht="12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</row>
    <row r="604" ht="12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</row>
    <row r="605" ht="12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</row>
    <row r="606" ht="12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</row>
    <row r="607" ht="12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</row>
    <row r="608" ht="12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</row>
    <row r="609" ht="12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</row>
    <row r="610" ht="12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</row>
    <row r="611" ht="12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</row>
    <row r="612" ht="12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</row>
    <row r="613" ht="12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</row>
    <row r="614" ht="12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</row>
    <row r="615" ht="12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</row>
    <row r="616" ht="12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</row>
    <row r="617" ht="12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</row>
    <row r="618" ht="12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</row>
    <row r="619" ht="12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</row>
    <row r="620" ht="12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</row>
    <row r="621" ht="12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</row>
    <row r="622" ht="12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</row>
    <row r="623" ht="12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</row>
    <row r="624" ht="12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</row>
    <row r="625" ht="12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</row>
    <row r="626" ht="12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</row>
    <row r="627" ht="12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</row>
    <row r="628" ht="12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</row>
    <row r="629" ht="12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</row>
    <row r="630" ht="12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</row>
    <row r="631" ht="12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</row>
    <row r="632" ht="12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</row>
    <row r="633" ht="12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</row>
    <row r="634" ht="12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</row>
    <row r="635" ht="12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</row>
    <row r="636" ht="12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</row>
    <row r="637" ht="12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  <c r="BL637" s="104"/>
    </row>
    <row r="638" ht="12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  <c r="BL638" s="104"/>
    </row>
    <row r="639" ht="12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  <c r="BL639" s="104"/>
    </row>
    <row r="640" ht="12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  <c r="BL640" s="104"/>
    </row>
    <row r="641" ht="12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  <c r="BL641" s="104"/>
    </row>
    <row r="642" ht="12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  <c r="BL642" s="104"/>
    </row>
    <row r="643" ht="12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  <c r="BL643" s="104"/>
    </row>
    <row r="644" ht="12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  <c r="BL644" s="104"/>
    </row>
    <row r="645" ht="12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  <c r="BL645" s="104"/>
    </row>
    <row r="646" ht="12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  <c r="BL646" s="104"/>
    </row>
    <row r="647" ht="12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  <c r="BL647" s="104"/>
    </row>
    <row r="648" ht="12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  <c r="BL648" s="104"/>
    </row>
    <row r="649" ht="12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  <c r="BL649" s="104"/>
    </row>
    <row r="650" ht="12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  <c r="BL650" s="104"/>
    </row>
    <row r="651" ht="12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  <c r="BL651" s="104"/>
    </row>
    <row r="652" ht="12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  <c r="BL652" s="104"/>
    </row>
    <row r="653" ht="12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  <c r="BL653" s="104"/>
    </row>
    <row r="654" ht="12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  <c r="BL654" s="104"/>
    </row>
    <row r="655" ht="12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</row>
    <row r="656" ht="12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  <c r="BL656" s="104"/>
    </row>
    <row r="657" ht="12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  <c r="BL657" s="104"/>
    </row>
    <row r="658" ht="12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  <c r="BL658" s="104"/>
    </row>
    <row r="659" ht="12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  <c r="BL659" s="104"/>
    </row>
    <row r="660" ht="12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  <c r="BL660" s="104"/>
    </row>
    <row r="661" ht="12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  <c r="BL661" s="104"/>
    </row>
    <row r="662" ht="12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  <c r="BL662" s="104"/>
    </row>
    <row r="663" ht="12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  <c r="BL663" s="104"/>
    </row>
    <row r="664" ht="12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  <c r="BL664" s="104"/>
    </row>
    <row r="665" ht="12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  <c r="BL665" s="104"/>
    </row>
    <row r="666" ht="12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  <c r="BL666" s="104"/>
    </row>
    <row r="667" ht="12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  <c r="BL667" s="104"/>
    </row>
    <row r="668" ht="12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  <c r="BL668" s="104"/>
    </row>
    <row r="669" ht="12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  <c r="BL669" s="104"/>
    </row>
    <row r="670" ht="12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  <c r="BL670" s="104"/>
    </row>
    <row r="671" ht="12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  <c r="BL671" s="104"/>
    </row>
    <row r="672" ht="12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  <c r="BL672" s="104"/>
    </row>
    <row r="673" ht="12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  <c r="BL673" s="104"/>
    </row>
    <row r="674" ht="12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  <c r="BL674" s="104"/>
    </row>
    <row r="675" ht="12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  <c r="BL675" s="104"/>
    </row>
    <row r="676" ht="12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  <c r="BL676" s="104"/>
    </row>
    <row r="677" ht="12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  <c r="BL677" s="104"/>
    </row>
    <row r="678" ht="12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  <c r="BL678" s="104"/>
    </row>
    <row r="679" ht="12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  <c r="BL679" s="104"/>
    </row>
    <row r="680" ht="12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  <c r="BL680" s="104"/>
    </row>
    <row r="681" ht="12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  <c r="BK681" s="104"/>
      <c r="BL681" s="104"/>
    </row>
    <row r="682" ht="12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  <c r="BL682" s="104"/>
    </row>
    <row r="683" ht="12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  <c r="BK683" s="104"/>
      <c r="BL683" s="104"/>
    </row>
    <row r="684" ht="12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  <c r="BK684" s="104"/>
      <c r="BL684" s="104"/>
    </row>
    <row r="685" ht="12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  <c r="BK685" s="104"/>
      <c r="BL685" s="104"/>
    </row>
    <row r="686" ht="12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  <c r="BK686" s="104"/>
      <c r="BL686" s="104"/>
    </row>
    <row r="687" ht="12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  <c r="BK687" s="104"/>
      <c r="BL687" s="104"/>
    </row>
    <row r="688" ht="12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  <c r="BK688" s="104"/>
      <c r="BL688" s="104"/>
    </row>
    <row r="689" ht="12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  <c r="BK689" s="104"/>
      <c r="BL689" s="104"/>
    </row>
    <row r="690" ht="12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  <c r="BK690" s="104"/>
      <c r="BL690" s="104"/>
    </row>
    <row r="691" ht="12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  <c r="BK691" s="104"/>
      <c r="BL691" s="104"/>
    </row>
    <row r="692" ht="12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  <c r="BK692" s="104"/>
      <c r="BL692" s="104"/>
    </row>
    <row r="693" ht="12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  <c r="BK693" s="104"/>
      <c r="BL693" s="104"/>
    </row>
    <row r="694" ht="12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  <c r="BK694" s="104"/>
      <c r="BL694" s="104"/>
    </row>
    <row r="695" ht="12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</row>
    <row r="696" ht="12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  <c r="BK696" s="104"/>
      <c r="BL696" s="104"/>
    </row>
    <row r="697" ht="12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  <c r="BK697" s="104"/>
      <c r="BL697" s="104"/>
    </row>
    <row r="698" ht="12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  <c r="BK698" s="104"/>
      <c r="BL698" s="104"/>
    </row>
    <row r="699" ht="12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  <c r="BL699" s="104"/>
    </row>
    <row r="700" ht="12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  <c r="BK700" s="104"/>
      <c r="BL700" s="104"/>
    </row>
    <row r="701" ht="12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  <c r="BK701" s="104"/>
      <c r="BL701" s="104"/>
    </row>
    <row r="702" ht="12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  <c r="BK702" s="104"/>
      <c r="BL702" s="104"/>
    </row>
    <row r="703" ht="12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  <c r="BK703" s="104"/>
      <c r="BL703" s="104"/>
    </row>
    <row r="704" ht="12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  <c r="BK704" s="104"/>
      <c r="BL704" s="104"/>
    </row>
    <row r="705" ht="12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  <c r="BK705" s="104"/>
      <c r="BL705" s="104"/>
    </row>
    <row r="706" ht="12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  <c r="BK706" s="104"/>
      <c r="BL706" s="104"/>
    </row>
    <row r="707" ht="12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  <c r="BK707" s="104"/>
      <c r="BL707" s="104"/>
    </row>
    <row r="708" ht="12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  <c r="BL708" s="104"/>
    </row>
    <row r="709" ht="12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  <c r="BK709" s="104"/>
      <c r="BL709" s="104"/>
    </row>
    <row r="710" ht="12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  <c r="BK710" s="104"/>
      <c r="BL710" s="104"/>
    </row>
    <row r="711" ht="12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  <c r="BK711" s="104"/>
      <c r="BL711" s="104"/>
    </row>
    <row r="712" ht="12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  <c r="BK712" s="104"/>
      <c r="BL712" s="104"/>
    </row>
    <row r="713" ht="12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  <c r="BK713" s="104"/>
      <c r="BL713" s="104"/>
    </row>
    <row r="714" ht="12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  <c r="BK714" s="104"/>
      <c r="BL714" s="104"/>
    </row>
    <row r="715" ht="12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  <c r="BK715" s="104"/>
      <c r="BL715" s="104"/>
    </row>
    <row r="716" ht="12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  <c r="BK716" s="104"/>
      <c r="BL716" s="104"/>
    </row>
    <row r="717" ht="12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  <c r="BK717" s="104"/>
      <c r="BL717" s="104"/>
    </row>
    <row r="718" ht="12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  <c r="BK718" s="104"/>
      <c r="BL718" s="104"/>
    </row>
    <row r="719" ht="12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  <c r="BK719" s="104"/>
      <c r="BL719" s="104"/>
    </row>
    <row r="720" ht="12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  <c r="BK720" s="104"/>
      <c r="BL720" s="104"/>
    </row>
    <row r="721" ht="12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  <c r="BK721" s="104"/>
      <c r="BL721" s="104"/>
    </row>
    <row r="722" ht="12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  <c r="BK722" s="104"/>
      <c r="BL722" s="104"/>
    </row>
    <row r="723" ht="12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  <c r="BK723" s="104"/>
      <c r="BL723" s="104"/>
    </row>
    <row r="724" ht="12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  <c r="BK724" s="104"/>
      <c r="BL724" s="104"/>
    </row>
    <row r="725" ht="12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  <c r="BK725" s="104"/>
      <c r="BL725" s="104"/>
    </row>
    <row r="726" ht="12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  <c r="BK726" s="104"/>
      <c r="BL726" s="104"/>
    </row>
    <row r="727" ht="12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  <c r="BK727" s="104"/>
      <c r="BL727" s="104"/>
    </row>
    <row r="728" ht="12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  <c r="BK728" s="104"/>
      <c r="BL728" s="104"/>
    </row>
    <row r="729" ht="12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</row>
    <row r="730" ht="12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  <c r="BK730" s="104"/>
      <c r="BL730" s="104"/>
    </row>
    <row r="731" ht="12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  <c r="BK731" s="104"/>
      <c r="BL731" s="104"/>
    </row>
    <row r="732" ht="12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  <c r="BK732" s="104"/>
      <c r="BL732" s="104"/>
    </row>
    <row r="733" ht="12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  <c r="BK733" s="104"/>
      <c r="BL733" s="104"/>
    </row>
    <row r="734" ht="12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  <c r="BK734" s="104"/>
      <c r="BL734" s="104"/>
    </row>
    <row r="735" ht="12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  <c r="BK735" s="104"/>
      <c r="BL735" s="104"/>
    </row>
    <row r="736" ht="12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  <c r="BK736" s="104"/>
      <c r="BL736" s="104"/>
    </row>
    <row r="737" ht="12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  <c r="BK737" s="104"/>
      <c r="BL737" s="104"/>
    </row>
    <row r="738" ht="12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  <c r="BK738" s="104"/>
      <c r="BL738" s="104"/>
    </row>
    <row r="739" ht="12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  <c r="BK739" s="104"/>
      <c r="BL739" s="104"/>
    </row>
    <row r="740" ht="12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  <c r="BK740" s="104"/>
      <c r="BL740" s="104"/>
    </row>
    <row r="741" ht="12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  <c r="BK741" s="104"/>
      <c r="BL741" s="104"/>
    </row>
    <row r="742" ht="12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  <c r="BK742" s="104"/>
      <c r="BL742" s="104"/>
    </row>
    <row r="743" ht="12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  <c r="BK743" s="104"/>
      <c r="BL743" s="104"/>
    </row>
    <row r="744" ht="12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  <c r="BK744" s="104"/>
      <c r="BL744" s="104"/>
    </row>
    <row r="745" ht="12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  <c r="BK745" s="104"/>
      <c r="BL745" s="104"/>
    </row>
    <row r="746" ht="12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</row>
    <row r="747" ht="12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  <c r="BB747" s="104"/>
      <c r="BC747" s="104"/>
      <c r="BD747" s="104"/>
      <c r="BE747" s="104"/>
      <c r="BF747" s="104"/>
      <c r="BG747" s="104"/>
      <c r="BH747" s="104"/>
      <c r="BI747" s="104"/>
      <c r="BJ747" s="104"/>
      <c r="BK747" s="104"/>
      <c r="BL747" s="104"/>
    </row>
    <row r="748" ht="12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  <c r="BK748" s="104"/>
      <c r="BL748" s="104"/>
    </row>
    <row r="749" ht="12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</row>
    <row r="750" ht="12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</row>
    <row r="751" ht="12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  <c r="BK751" s="104"/>
      <c r="BL751" s="104"/>
    </row>
    <row r="752" ht="12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  <c r="BK752" s="104"/>
      <c r="BL752" s="104"/>
    </row>
    <row r="753" ht="12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  <c r="BK753" s="104"/>
      <c r="BL753" s="104"/>
    </row>
    <row r="754" ht="12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  <c r="BK754" s="104"/>
      <c r="BL754" s="104"/>
    </row>
    <row r="755" ht="12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  <c r="BK755" s="104"/>
      <c r="BL755" s="104"/>
    </row>
    <row r="756" ht="12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  <c r="BK756" s="104"/>
      <c r="BL756" s="104"/>
    </row>
    <row r="757" ht="12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  <c r="BK757" s="104"/>
      <c r="BL757" s="104"/>
    </row>
    <row r="758" ht="12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  <c r="BL758" s="104"/>
    </row>
    <row r="759" ht="12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  <c r="BK759" s="104"/>
      <c r="BL759" s="104"/>
    </row>
    <row r="760" ht="12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  <c r="BB760" s="104"/>
      <c r="BC760" s="104"/>
      <c r="BD760" s="104"/>
      <c r="BE760" s="104"/>
      <c r="BF760" s="104"/>
      <c r="BG760" s="104"/>
      <c r="BH760" s="104"/>
      <c r="BI760" s="104"/>
      <c r="BJ760" s="104"/>
      <c r="BK760" s="104"/>
      <c r="BL760" s="104"/>
    </row>
    <row r="761" ht="12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  <c r="BK761" s="104"/>
      <c r="BL761" s="104"/>
    </row>
    <row r="762" ht="12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  <c r="BK762" s="104"/>
      <c r="BL762" s="104"/>
    </row>
    <row r="763" ht="12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  <c r="BK763" s="104"/>
      <c r="BL763" s="104"/>
    </row>
    <row r="764" ht="12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  <c r="BK764" s="104"/>
      <c r="BL764" s="104"/>
    </row>
    <row r="765" ht="12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  <c r="BK765" s="104"/>
      <c r="BL765" s="104"/>
    </row>
    <row r="766" ht="12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  <c r="BK766" s="104"/>
      <c r="BL766" s="104"/>
    </row>
    <row r="767" ht="12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  <c r="BK767" s="104"/>
      <c r="BL767" s="104"/>
    </row>
    <row r="768" ht="12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  <c r="BK768" s="104"/>
      <c r="BL768" s="104"/>
    </row>
    <row r="769" ht="12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  <c r="BK769" s="104"/>
      <c r="BL769" s="104"/>
    </row>
    <row r="770" ht="12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  <c r="BK770" s="104"/>
      <c r="BL770" s="104"/>
    </row>
    <row r="771" ht="12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  <c r="BK771" s="104"/>
      <c r="BL771" s="104"/>
    </row>
    <row r="772" ht="12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  <c r="BK772" s="104"/>
      <c r="BL772" s="104"/>
    </row>
    <row r="773" ht="12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  <c r="BK773" s="104"/>
      <c r="BL773" s="104"/>
    </row>
    <row r="774" ht="12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  <c r="BK774" s="104"/>
      <c r="BL774" s="104"/>
    </row>
    <row r="775" ht="12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  <c r="BK775" s="104"/>
      <c r="BL775" s="104"/>
    </row>
    <row r="776" ht="12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  <c r="BK776" s="104"/>
      <c r="BL776" s="104"/>
    </row>
    <row r="777" ht="12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  <c r="BK777" s="104"/>
      <c r="BL777" s="104"/>
    </row>
    <row r="778" ht="12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  <c r="BK778" s="104"/>
      <c r="BL778" s="104"/>
    </row>
    <row r="779" ht="12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  <c r="BK779" s="104"/>
      <c r="BL779" s="104"/>
    </row>
    <row r="780" ht="12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  <c r="BK780" s="104"/>
      <c r="BL780" s="104"/>
    </row>
    <row r="781" ht="12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  <c r="BK781" s="104"/>
      <c r="BL781" s="104"/>
    </row>
    <row r="782" ht="12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  <c r="BK782" s="104"/>
      <c r="BL782" s="104"/>
    </row>
    <row r="783" ht="12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  <c r="BK783" s="104"/>
      <c r="BL783" s="104"/>
    </row>
    <row r="784" ht="12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  <c r="BK784" s="104"/>
      <c r="BL784" s="104"/>
    </row>
    <row r="785" ht="12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  <c r="BK785" s="104"/>
      <c r="BL785" s="104"/>
    </row>
    <row r="786" ht="12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  <c r="BK786" s="104"/>
      <c r="BL786" s="104"/>
    </row>
    <row r="787" ht="12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  <c r="BK787" s="104"/>
      <c r="BL787" s="104"/>
    </row>
    <row r="788" ht="12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  <c r="BK788" s="104"/>
      <c r="BL788" s="104"/>
    </row>
    <row r="789" ht="12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  <c r="BK789" s="104"/>
      <c r="BL789" s="104"/>
    </row>
    <row r="790" ht="12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  <c r="BK790" s="104"/>
      <c r="BL790" s="104"/>
    </row>
    <row r="791" ht="12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  <c r="BK791" s="104"/>
      <c r="BL791" s="104"/>
    </row>
    <row r="792" ht="12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  <c r="BK792" s="104"/>
      <c r="BL792" s="104"/>
    </row>
    <row r="793" ht="12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  <c r="BK793" s="104"/>
      <c r="BL793" s="104"/>
    </row>
    <row r="794" ht="12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  <c r="BL794" s="104"/>
    </row>
    <row r="795" ht="12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  <c r="BK795" s="104"/>
      <c r="BL795" s="104"/>
    </row>
    <row r="796" ht="12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  <c r="BK796" s="104"/>
      <c r="BL796" s="104"/>
    </row>
    <row r="797" ht="12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  <c r="BK797" s="104"/>
      <c r="BL797" s="104"/>
    </row>
    <row r="798" ht="12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  <c r="BK798" s="104"/>
      <c r="BL798" s="104"/>
    </row>
    <row r="799" ht="12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  <c r="BK799" s="104"/>
      <c r="BL799" s="104"/>
    </row>
    <row r="800" ht="12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  <c r="BL800" s="104"/>
    </row>
    <row r="801" ht="12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  <c r="BK801" s="104"/>
      <c r="BL801" s="104"/>
    </row>
    <row r="802" ht="12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  <c r="BK802" s="104"/>
      <c r="BL802" s="104"/>
    </row>
    <row r="803" ht="12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  <c r="BK803" s="104"/>
      <c r="BL803" s="104"/>
    </row>
    <row r="804" ht="12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  <c r="BK804" s="104"/>
      <c r="BL804" s="104"/>
    </row>
    <row r="805" ht="12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  <c r="BK805" s="104"/>
      <c r="BL805" s="104"/>
    </row>
    <row r="806" ht="12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  <c r="BK806" s="104"/>
      <c r="BL806" s="104"/>
    </row>
    <row r="807" ht="12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  <c r="BK807" s="104"/>
      <c r="BL807" s="104"/>
    </row>
    <row r="808" ht="12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  <c r="BK808" s="104"/>
      <c r="BL808" s="104"/>
    </row>
    <row r="809" ht="12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  <c r="BK809" s="104"/>
      <c r="BL809" s="104"/>
    </row>
    <row r="810" ht="12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  <c r="BK810" s="104"/>
      <c r="BL810" s="104"/>
    </row>
    <row r="811" ht="12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  <c r="BK811" s="104"/>
      <c r="BL811" s="104"/>
    </row>
    <row r="812" ht="12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  <c r="BK812" s="104"/>
      <c r="BL812" s="104"/>
    </row>
    <row r="813" ht="12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  <c r="BK813" s="104"/>
      <c r="BL813" s="104"/>
    </row>
    <row r="814" ht="12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  <c r="BK814" s="104"/>
      <c r="BL814" s="104"/>
    </row>
    <row r="815" ht="12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  <c r="BK815" s="104"/>
      <c r="BL815" s="104"/>
    </row>
    <row r="816" ht="12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  <c r="BK816" s="104"/>
      <c r="BL816" s="104"/>
    </row>
    <row r="817" ht="12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  <c r="BK817" s="104"/>
      <c r="BL817" s="104"/>
    </row>
    <row r="818" ht="12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  <c r="BB818" s="104"/>
      <c r="BC818" s="104"/>
      <c r="BD818" s="104"/>
      <c r="BE818" s="104"/>
      <c r="BF818" s="104"/>
      <c r="BG818" s="104"/>
      <c r="BH818" s="104"/>
      <c r="BI818" s="104"/>
      <c r="BJ818" s="104"/>
      <c r="BK818" s="104"/>
      <c r="BL818" s="104"/>
    </row>
    <row r="819" ht="12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  <c r="BK819" s="104"/>
      <c r="BL819" s="104"/>
    </row>
    <row r="820" ht="12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  <c r="BK820" s="104"/>
      <c r="BL820" s="104"/>
    </row>
    <row r="821" ht="12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  <c r="BK821" s="104"/>
      <c r="BL821" s="104"/>
    </row>
    <row r="822" ht="12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  <c r="BK822" s="104"/>
      <c r="BL822" s="104"/>
    </row>
    <row r="823" ht="12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  <c r="BK823" s="104"/>
      <c r="BL823" s="104"/>
    </row>
    <row r="824" ht="12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  <c r="BK824" s="104"/>
      <c r="BL824" s="104"/>
    </row>
    <row r="825" ht="12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  <c r="BL825" s="104"/>
    </row>
    <row r="826" ht="12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  <c r="BK826" s="104"/>
      <c r="BL826" s="104"/>
    </row>
    <row r="827" ht="12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  <c r="BK827" s="104"/>
      <c r="BL827" s="104"/>
    </row>
    <row r="828" ht="12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  <c r="BK828" s="104"/>
      <c r="BL828" s="104"/>
    </row>
    <row r="829" ht="12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  <c r="BK829" s="104"/>
      <c r="BL829" s="104"/>
    </row>
    <row r="830" ht="12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  <c r="BK830" s="104"/>
      <c r="BL830" s="104"/>
    </row>
    <row r="831" ht="12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  <c r="BK831" s="104"/>
      <c r="BL831" s="104"/>
    </row>
    <row r="832" ht="12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  <c r="BL832" s="104"/>
    </row>
    <row r="833" ht="12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  <c r="BL833" s="104"/>
    </row>
    <row r="834" ht="12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  <c r="BL834" s="104"/>
    </row>
    <row r="835" ht="12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  <c r="BL835" s="104"/>
    </row>
    <row r="836" ht="12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  <c r="BL836" s="104"/>
    </row>
    <row r="837" ht="12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  <c r="BL837" s="104"/>
    </row>
    <row r="838" ht="12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  <c r="BL838" s="104"/>
    </row>
    <row r="839" ht="12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  <c r="BL839" s="104"/>
    </row>
    <row r="840" ht="12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  <c r="BK840" s="104"/>
      <c r="BL840" s="104"/>
    </row>
    <row r="841" ht="12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  <c r="BK841" s="104"/>
      <c r="BL841" s="104"/>
    </row>
    <row r="842" ht="12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  <c r="BK842" s="104"/>
      <c r="BL842" s="104"/>
    </row>
    <row r="843" ht="12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  <c r="BK843" s="104"/>
      <c r="BL843" s="104"/>
    </row>
    <row r="844" ht="12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  <c r="BK844" s="104"/>
      <c r="BL844" s="104"/>
    </row>
    <row r="845" ht="12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  <c r="BK845" s="104"/>
      <c r="BL845" s="104"/>
    </row>
    <row r="846" ht="12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  <c r="BK846" s="104"/>
      <c r="BL846" s="104"/>
    </row>
    <row r="847" ht="12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  <c r="BK847" s="104"/>
      <c r="BL847" s="104"/>
    </row>
    <row r="848" ht="12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  <c r="BK848" s="104"/>
      <c r="BL848" s="104"/>
    </row>
    <row r="849" ht="12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  <c r="BK849" s="104"/>
      <c r="BL849" s="104"/>
    </row>
    <row r="850" ht="12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  <c r="BK850" s="104"/>
      <c r="BL850" s="104"/>
    </row>
    <row r="851" ht="12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  <c r="BK851" s="104"/>
      <c r="BL851" s="104"/>
    </row>
    <row r="852" ht="12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  <c r="BK852" s="104"/>
      <c r="BL852" s="104"/>
    </row>
    <row r="853" ht="12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  <c r="BK853" s="104"/>
      <c r="BL853" s="104"/>
    </row>
    <row r="854" ht="12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  <c r="BK854" s="104"/>
      <c r="BL854" s="104"/>
    </row>
    <row r="855" ht="12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  <c r="BK855" s="104"/>
      <c r="BL855" s="104"/>
    </row>
    <row r="856" ht="12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  <c r="BK856" s="104"/>
      <c r="BL856" s="104"/>
    </row>
    <row r="857" ht="12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  <c r="BK857" s="104"/>
      <c r="BL857" s="104"/>
    </row>
    <row r="858" ht="12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  <c r="BK858" s="104"/>
      <c r="BL858" s="104"/>
    </row>
    <row r="859" ht="12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  <c r="BK859" s="104"/>
      <c r="BL859" s="104"/>
    </row>
    <row r="860" ht="12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  <c r="BK860" s="104"/>
      <c r="BL860" s="104"/>
    </row>
    <row r="861" ht="12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  <c r="BK861" s="104"/>
      <c r="BL861" s="104"/>
    </row>
    <row r="862" ht="12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  <c r="BK862" s="104"/>
      <c r="BL862" s="104"/>
    </row>
    <row r="863" ht="12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  <c r="BK863" s="104"/>
      <c r="BL863" s="104"/>
    </row>
    <row r="864" ht="12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  <c r="BK864" s="104"/>
      <c r="BL864" s="104"/>
    </row>
    <row r="865" ht="12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  <c r="BK865" s="104"/>
      <c r="BL865" s="104"/>
    </row>
    <row r="866" ht="12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  <c r="BK866" s="104"/>
      <c r="BL866" s="104"/>
    </row>
    <row r="867" ht="12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  <c r="BK867" s="104"/>
      <c r="BL867" s="104"/>
    </row>
    <row r="868" ht="12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  <c r="BK868" s="104"/>
      <c r="BL868" s="104"/>
    </row>
    <row r="869" ht="12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  <c r="BK869" s="104"/>
      <c r="BL869" s="104"/>
    </row>
    <row r="870" ht="12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  <c r="BK870" s="104"/>
      <c r="BL870" s="104"/>
    </row>
    <row r="871" ht="12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  <c r="BK871" s="104"/>
      <c r="BL871" s="104"/>
    </row>
    <row r="872" ht="12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  <c r="BK872" s="104"/>
      <c r="BL872" s="104"/>
    </row>
    <row r="873" ht="12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  <c r="BK873" s="104"/>
      <c r="BL873" s="104"/>
    </row>
    <row r="874" ht="12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  <c r="BK874" s="104"/>
      <c r="BL874" s="104"/>
    </row>
    <row r="875" ht="12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  <c r="BK875" s="104"/>
      <c r="BL875" s="104"/>
    </row>
    <row r="876" ht="12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  <c r="BK876" s="104"/>
      <c r="BL876" s="104"/>
    </row>
    <row r="877" ht="12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  <c r="BK877" s="104"/>
      <c r="BL877" s="104"/>
    </row>
    <row r="878" ht="12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  <c r="BK878" s="104"/>
      <c r="BL878" s="104"/>
    </row>
    <row r="879" ht="12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  <c r="BK879" s="104"/>
      <c r="BL879" s="104"/>
    </row>
    <row r="880" ht="12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  <c r="BK880" s="104"/>
      <c r="BL880" s="104"/>
    </row>
    <row r="881" ht="12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  <c r="BK881" s="104"/>
      <c r="BL881" s="104"/>
    </row>
    <row r="882" ht="12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  <c r="BK882" s="104"/>
      <c r="BL882" s="104"/>
    </row>
    <row r="883" ht="12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  <c r="BK883" s="104"/>
      <c r="BL883" s="104"/>
    </row>
    <row r="884" ht="12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  <c r="BB884" s="104"/>
      <c r="BC884" s="104"/>
      <c r="BD884" s="104"/>
      <c r="BE884" s="104"/>
      <c r="BF884" s="104"/>
      <c r="BG884" s="104"/>
      <c r="BH884" s="104"/>
      <c r="BI884" s="104"/>
      <c r="BJ884" s="104"/>
      <c r="BK884" s="104"/>
      <c r="BL884" s="104"/>
    </row>
    <row r="885" ht="12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  <c r="BK885" s="104"/>
      <c r="BL885" s="104"/>
    </row>
    <row r="886" ht="12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  <c r="BK886" s="104"/>
      <c r="BL886" s="104"/>
    </row>
    <row r="887" ht="12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  <c r="BK887" s="104"/>
      <c r="BL887" s="104"/>
    </row>
    <row r="888" ht="12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  <c r="BK888" s="104"/>
      <c r="BL888" s="104"/>
    </row>
    <row r="889" ht="12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  <c r="BK889" s="104"/>
      <c r="BL889" s="104"/>
    </row>
    <row r="890" ht="12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  <c r="BK890" s="104"/>
      <c r="BL890" s="104"/>
    </row>
    <row r="891" ht="12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  <c r="BK891" s="104"/>
      <c r="BL891" s="104"/>
    </row>
    <row r="892" ht="12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  <c r="BK892" s="104"/>
      <c r="BL892" s="104"/>
    </row>
    <row r="893" ht="12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  <c r="BK893" s="104"/>
      <c r="BL893" s="104"/>
    </row>
    <row r="894" ht="12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  <c r="BK894" s="104"/>
      <c r="BL894" s="104"/>
    </row>
    <row r="895" ht="12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  <c r="BK895" s="104"/>
      <c r="BL895" s="104"/>
    </row>
    <row r="896" ht="12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  <c r="BK896" s="104"/>
      <c r="BL896" s="104"/>
    </row>
    <row r="897" ht="12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  <c r="BK897" s="104"/>
      <c r="BL897" s="104"/>
    </row>
    <row r="898" ht="12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  <c r="BK898" s="104"/>
      <c r="BL898" s="104"/>
    </row>
    <row r="899" ht="12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  <c r="BK899" s="104"/>
      <c r="BL899" s="104"/>
    </row>
    <row r="900" ht="12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  <c r="BK900" s="104"/>
      <c r="BL900" s="104"/>
    </row>
    <row r="901" ht="12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  <c r="BK901" s="104"/>
      <c r="BL901" s="104"/>
    </row>
    <row r="902" ht="12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  <c r="BK902" s="104"/>
      <c r="BL902" s="104"/>
    </row>
    <row r="903" ht="12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  <c r="BK903" s="104"/>
      <c r="BL903" s="104"/>
    </row>
    <row r="904" ht="12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  <c r="BK904" s="104"/>
      <c r="BL904" s="104"/>
    </row>
    <row r="905" ht="12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  <c r="BK905" s="104"/>
      <c r="BL905" s="104"/>
    </row>
    <row r="906" ht="12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  <c r="BK906" s="104"/>
      <c r="BL906" s="104"/>
    </row>
    <row r="907" ht="12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  <c r="BK907" s="104"/>
      <c r="BL907" s="104"/>
    </row>
    <row r="908" ht="12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  <c r="BK908" s="104"/>
      <c r="BL908" s="104"/>
    </row>
    <row r="909" ht="12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  <c r="BK909" s="104"/>
      <c r="BL909" s="104"/>
    </row>
    <row r="910" ht="12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  <c r="BK910" s="104"/>
      <c r="BL910" s="104"/>
    </row>
    <row r="911" ht="12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  <c r="BK911" s="104"/>
      <c r="BL911" s="104"/>
    </row>
    <row r="912" ht="12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  <c r="BK912" s="104"/>
      <c r="BL912" s="104"/>
    </row>
    <row r="913" ht="12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  <c r="BK913" s="104"/>
      <c r="BL913" s="104"/>
    </row>
    <row r="914" ht="12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  <c r="BK914" s="104"/>
      <c r="BL914" s="104"/>
    </row>
    <row r="915" ht="12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  <c r="BK915" s="104"/>
      <c r="BL915" s="104"/>
    </row>
    <row r="916" ht="12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  <c r="BK916" s="104"/>
      <c r="BL916" s="104"/>
    </row>
    <row r="917" ht="12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  <c r="BK917" s="104"/>
      <c r="BL917" s="104"/>
    </row>
    <row r="918" ht="12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  <c r="BK918" s="104"/>
      <c r="BL918" s="104"/>
    </row>
    <row r="919" ht="12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  <c r="BK919" s="104"/>
      <c r="BL919" s="104"/>
    </row>
    <row r="920" ht="12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  <c r="BK920" s="104"/>
      <c r="BL920" s="104"/>
    </row>
    <row r="921" ht="12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  <c r="BK921" s="104"/>
      <c r="BL921" s="104"/>
    </row>
    <row r="922" ht="12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  <c r="BK922" s="104"/>
      <c r="BL922" s="104"/>
    </row>
    <row r="923" ht="12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  <c r="BK923" s="104"/>
      <c r="BL923" s="104"/>
    </row>
    <row r="924" ht="12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  <c r="BK924" s="104"/>
      <c r="BL924" s="104"/>
    </row>
    <row r="925" ht="12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  <c r="BK925" s="104"/>
      <c r="BL925" s="104"/>
    </row>
    <row r="926" ht="12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  <c r="BK926" s="104"/>
      <c r="BL926" s="104"/>
    </row>
    <row r="927" ht="12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  <c r="BK927" s="104"/>
      <c r="BL927" s="104"/>
    </row>
    <row r="928" ht="12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  <c r="BK928" s="104"/>
      <c r="BL928" s="104"/>
    </row>
    <row r="929" ht="12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  <c r="AR929" s="104"/>
      <c r="AS929" s="104"/>
      <c r="AT929" s="104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  <c r="BK929" s="104"/>
      <c r="BL929" s="104"/>
    </row>
    <row r="930" ht="12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  <c r="AR930" s="104"/>
      <c r="AS930" s="104"/>
      <c r="AT930" s="104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  <c r="BK930" s="104"/>
      <c r="BL930" s="104"/>
    </row>
    <row r="931" ht="12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  <c r="AR931" s="104"/>
      <c r="AS931" s="104"/>
      <c r="AT931" s="104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  <c r="BK931" s="104"/>
      <c r="BL931" s="104"/>
    </row>
    <row r="932" ht="12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  <c r="AR932" s="104"/>
      <c r="AS932" s="104"/>
      <c r="AT932" s="104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  <c r="BK932" s="104"/>
      <c r="BL932" s="104"/>
    </row>
    <row r="933" ht="12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  <c r="AR933" s="104"/>
      <c r="AS933" s="104"/>
      <c r="AT933" s="104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  <c r="BK933" s="104"/>
      <c r="BL933" s="104"/>
    </row>
    <row r="934" ht="12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  <c r="AR934" s="104"/>
      <c r="AS934" s="104"/>
      <c r="AT934" s="104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  <c r="BK934" s="104"/>
      <c r="BL934" s="104"/>
    </row>
    <row r="935" ht="12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  <c r="AR935" s="104"/>
      <c r="AS935" s="104"/>
      <c r="AT935" s="104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  <c r="BK935" s="104"/>
      <c r="BL935" s="104"/>
    </row>
    <row r="936" ht="12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  <c r="AR936" s="104"/>
      <c r="AS936" s="104"/>
      <c r="AT936" s="104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  <c r="BK936" s="104"/>
      <c r="BL936" s="104"/>
    </row>
    <row r="937" ht="12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  <c r="AR937" s="104"/>
      <c r="AS937" s="104"/>
      <c r="AT937" s="104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  <c r="BK937" s="104"/>
      <c r="BL937" s="104"/>
    </row>
    <row r="938" ht="12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  <c r="AR938" s="104"/>
      <c r="AS938" s="104"/>
      <c r="AT938" s="104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  <c r="BK938" s="104"/>
      <c r="BL938" s="104"/>
    </row>
    <row r="939" ht="12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  <c r="AR939" s="104"/>
      <c r="AS939" s="104"/>
      <c r="AT939" s="104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  <c r="BK939" s="104"/>
      <c r="BL939" s="104"/>
    </row>
    <row r="940" ht="12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  <c r="AT940" s="104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  <c r="BK940" s="104"/>
      <c r="BL940" s="104"/>
    </row>
    <row r="941" ht="12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  <c r="AT941" s="104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  <c r="BK941" s="104"/>
      <c r="BL941" s="104"/>
    </row>
    <row r="942" ht="12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  <c r="AR942" s="104"/>
      <c r="AS942" s="104"/>
      <c r="AT942" s="104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  <c r="BK942" s="104"/>
      <c r="BL942" s="104"/>
    </row>
    <row r="943" ht="12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  <c r="AR943" s="104"/>
      <c r="AS943" s="104"/>
      <c r="AT943" s="104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  <c r="BK943" s="104"/>
      <c r="BL943" s="104"/>
    </row>
    <row r="944" ht="12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  <c r="AR944" s="104"/>
      <c r="AS944" s="104"/>
      <c r="AT944" s="104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  <c r="BK944" s="104"/>
      <c r="BL944" s="104"/>
    </row>
    <row r="945" ht="12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  <c r="AR945" s="104"/>
      <c r="AS945" s="104"/>
      <c r="AT945" s="104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  <c r="BK945" s="104"/>
      <c r="BL945" s="104"/>
    </row>
    <row r="946" ht="12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  <c r="AR946" s="104"/>
      <c r="AS946" s="104"/>
      <c r="AT946" s="104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  <c r="BK946" s="104"/>
      <c r="BL946" s="104"/>
    </row>
    <row r="947" ht="12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4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  <c r="BK947" s="104"/>
      <c r="BL947" s="104"/>
    </row>
    <row r="948" ht="12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4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  <c r="BK948" s="104"/>
      <c r="BL948" s="104"/>
    </row>
    <row r="949" ht="12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  <c r="AR949" s="104"/>
      <c r="AS949" s="104"/>
      <c r="AT949" s="104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  <c r="BK949" s="104"/>
      <c r="BL949" s="104"/>
    </row>
    <row r="950" ht="12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  <c r="AR950" s="104"/>
      <c r="AS950" s="104"/>
      <c r="AT950" s="104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  <c r="BK950" s="104"/>
      <c r="BL950" s="104"/>
    </row>
    <row r="951" ht="12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  <c r="AR951" s="104"/>
      <c r="AS951" s="104"/>
      <c r="AT951" s="104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  <c r="BK951" s="104"/>
      <c r="BL951" s="104"/>
    </row>
    <row r="952" ht="12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  <c r="AR952" s="104"/>
      <c r="AS952" s="104"/>
      <c r="AT952" s="104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  <c r="BK952" s="104"/>
      <c r="BL952" s="104"/>
    </row>
    <row r="953" ht="12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  <c r="AR953" s="104"/>
      <c r="AS953" s="104"/>
      <c r="AT953" s="104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  <c r="BK953" s="104"/>
      <c r="BL953" s="104"/>
    </row>
    <row r="954" ht="12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  <c r="AR954" s="104"/>
      <c r="AS954" s="104"/>
      <c r="AT954" s="104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  <c r="BK954" s="104"/>
      <c r="BL954" s="104"/>
    </row>
    <row r="955" ht="12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  <c r="AR955" s="104"/>
      <c r="AS955" s="104"/>
      <c r="AT955" s="104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  <c r="BK955" s="104"/>
      <c r="BL955" s="104"/>
    </row>
    <row r="956" ht="12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  <c r="AR956" s="104"/>
      <c r="AS956" s="104"/>
      <c r="AT956" s="104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  <c r="BK956" s="104"/>
      <c r="BL956" s="104"/>
    </row>
    <row r="957" ht="12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  <c r="AR957" s="104"/>
      <c r="AS957" s="104"/>
      <c r="AT957" s="104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  <c r="BK957" s="104"/>
      <c r="BL957" s="104"/>
    </row>
    <row r="958" ht="12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  <c r="AR958" s="104"/>
      <c r="AS958" s="104"/>
      <c r="AT958" s="104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  <c r="BK958" s="104"/>
      <c r="BL958" s="104"/>
    </row>
    <row r="959" ht="12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  <c r="AR959" s="104"/>
      <c r="AS959" s="104"/>
      <c r="AT959" s="104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  <c r="BK959" s="104"/>
      <c r="BL959" s="104"/>
    </row>
    <row r="960" ht="12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  <c r="AR960" s="104"/>
      <c r="AS960" s="104"/>
      <c r="AT960" s="104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  <c r="BK960" s="104"/>
      <c r="BL960" s="104"/>
    </row>
    <row r="961" ht="12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  <c r="AR961" s="104"/>
      <c r="AS961" s="104"/>
      <c r="AT961" s="104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  <c r="BK961" s="104"/>
      <c r="BL961" s="104"/>
    </row>
    <row r="962" ht="12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  <c r="AR962" s="104"/>
      <c r="AS962" s="104"/>
      <c r="AT962" s="104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  <c r="BK962" s="104"/>
      <c r="BL962" s="104"/>
    </row>
    <row r="963" ht="12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  <c r="AR963" s="104"/>
      <c r="AS963" s="104"/>
      <c r="AT963" s="104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  <c r="BK963" s="104"/>
      <c r="BL963" s="104"/>
    </row>
    <row r="964" ht="12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  <c r="AR964" s="104"/>
      <c r="AS964" s="104"/>
      <c r="AT964" s="104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  <c r="BK964" s="104"/>
      <c r="BL964" s="104"/>
    </row>
    <row r="965" ht="12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  <c r="AR965" s="104"/>
      <c r="AS965" s="104"/>
      <c r="AT965" s="104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  <c r="BK965" s="104"/>
      <c r="BL965" s="104"/>
    </row>
    <row r="966" ht="12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  <c r="AR966" s="104"/>
      <c r="AS966" s="104"/>
      <c r="AT966" s="104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  <c r="BK966" s="104"/>
      <c r="BL966" s="104"/>
    </row>
    <row r="967" ht="12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  <c r="AR967" s="104"/>
      <c r="AS967" s="104"/>
      <c r="AT967" s="104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  <c r="BK967" s="104"/>
      <c r="BL967" s="104"/>
    </row>
    <row r="968" ht="12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4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  <c r="BK968" s="104"/>
      <c r="BL968" s="104"/>
    </row>
    <row r="969" ht="12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4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  <c r="BK969" s="104"/>
      <c r="BL969" s="104"/>
    </row>
    <row r="970" ht="12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  <c r="AR970" s="104"/>
      <c r="AS970" s="104"/>
      <c r="AT970" s="104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  <c r="BK970" s="104"/>
      <c r="BL970" s="104"/>
    </row>
    <row r="971" ht="12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  <c r="AR971" s="104"/>
      <c r="AS971" s="104"/>
      <c r="AT971" s="104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  <c r="BK971" s="104"/>
      <c r="BL971" s="104"/>
    </row>
    <row r="972" ht="12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  <c r="AR972" s="104"/>
      <c r="AS972" s="104"/>
      <c r="AT972" s="104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  <c r="BK972" s="104"/>
      <c r="BL972" s="104"/>
    </row>
    <row r="973" ht="12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  <c r="AR973" s="104"/>
      <c r="AS973" s="104"/>
      <c r="AT973" s="104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  <c r="BK973" s="104"/>
      <c r="BL973" s="104"/>
    </row>
    <row r="974" ht="12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  <c r="AR974" s="104"/>
      <c r="AS974" s="104"/>
      <c r="AT974" s="104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  <c r="BK974" s="104"/>
      <c r="BL974" s="104"/>
    </row>
    <row r="975" ht="12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  <c r="AR975" s="104"/>
      <c r="AS975" s="104"/>
      <c r="AT975" s="104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  <c r="BK975" s="104"/>
      <c r="BL975" s="104"/>
    </row>
    <row r="976" ht="12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  <c r="AR976" s="104"/>
      <c r="AS976" s="104"/>
      <c r="AT976" s="104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  <c r="BK976" s="104"/>
      <c r="BL976" s="104"/>
    </row>
    <row r="977" ht="12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4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  <c r="BK977" s="104"/>
      <c r="BL977" s="104"/>
    </row>
    <row r="978" ht="12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  <c r="AR978" s="104"/>
      <c r="AS978" s="104"/>
      <c r="AT978" s="104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  <c r="BK978" s="104"/>
      <c r="BL978" s="104"/>
    </row>
    <row r="979" ht="12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  <c r="AR979" s="104"/>
      <c r="AS979" s="104"/>
      <c r="AT979" s="104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  <c r="BK979" s="104"/>
      <c r="BL979" s="104"/>
    </row>
    <row r="980" ht="12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  <c r="AR980" s="104"/>
      <c r="AS980" s="104"/>
      <c r="AT980" s="104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  <c r="BK980" s="104"/>
      <c r="BL980" s="104"/>
    </row>
    <row r="981" ht="12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  <c r="AR981" s="104"/>
      <c r="AS981" s="104"/>
      <c r="AT981" s="104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  <c r="BK981" s="104"/>
      <c r="BL981" s="104"/>
    </row>
    <row r="982" ht="12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  <c r="AR982" s="104"/>
      <c r="AS982" s="104"/>
      <c r="AT982" s="104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  <c r="BK982" s="104"/>
      <c r="BL982" s="104"/>
    </row>
    <row r="983" ht="12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  <c r="AR983" s="104"/>
      <c r="AS983" s="104"/>
      <c r="AT983" s="104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  <c r="BK983" s="104"/>
      <c r="BL983" s="104"/>
    </row>
    <row r="984" ht="12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  <c r="AR984" s="104"/>
      <c r="AS984" s="104"/>
      <c r="AT984" s="104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  <c r="BK984" s="104"/>
      <c r="BL984" s="104"/>
    </row>
    <row r="985" ht="12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  <c r="AR985" s="104"/>
      <c r="AS985" s="104"/>
      <c r="AT985" s="104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  <c r="BK985" s="104"/>
      <c r="BL985" s="104"/>
    </row>
    <row r="986" ht="12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  <c r="AR986" s="104"/>
      <c r="AS986" s="104"/>
      <c r="AT986" s="104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  <c r="BK986" s="104"/>
      <c r="BL986" s="104"/>
    </row>
    <row r="987" ht="12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  <c r="AR987" s="104"/>
      <c r="AS987" s="104"/>
      <c r="AT987" s="104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  <c r="BK987" s="104"/>
      <c r="BL987" s="104"/>
    </row>
    <row r="988" ht="12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  <c r="AR988" s="104"/>
      <c r="AS988" s="104"/>
      <c r="AT988" s="104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  <c r="BK988" s="104"/>
      <c r="BL988" s="104"/>
    </row>
    <row r="989" ht="12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4"/>
      <c r="AU989" s="104"/>
      <c r="AV989" s="104"/>
      <c r="AW989" s="104"/>
      <c r="AX989" s="104"/>
      <c r="AY989" s="104"/>
      <c r="AZ989" s="104"/>
      <c r="BA989" s="104"/>
      <c r="BB989" s="104"/>
      <c r="BC989" s="104"/>
      <c r="BD989" s="104"/>
      <c r="BE989" s="104"/>
      <c r="BF989" s="104"/>
      <c r="BG989" s="104"/>
      <c r="BH989" s="104"/>
      <c r="BI989" s="104"/>
      <c r="BJ989" s="104"/>
      <c r="BK989" s="104"/>
      <c r="BL989" s="104"/>
    </row>
    <row r="990" ht="12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4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  <c r="BK990" s="104"/>
      <c r="BL990" s="104"/>
    </row>
    <row r="991" ht="12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  <c r="AR991" s="104"/>
      <c r="AS991" s="104"/>
      <c r="AT991" s="104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  <c r="BK991" s="104"/>
      <c r="BL991" s="104"/>
    </row>
    <row r="992" ht="12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  <c r="AR992" s="104"/>
      <c r="AS992" s="104"/>
      <c r="AT992" s="104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  <c r="BK992" s="104"/>
      <c r="BL992" s="104"/>
    </row>
    <row r="993" ht="12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  <c r="AR993" s="104"/>
      <c r="AS993" s="104"/>
      <c r="AT993" s="104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  <c r="BK993" s="104"/>
      <c r="BL993" s="104"/>
    </row>
    <row r="994" ht="12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  <c r="AR994" s="104"/>
      <c r="AS994" s="104"/>
      <c r="AT994" s="104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  <c r="BK994" s="104"/>
      <c r="BL994" s="104"/>
    </row>
    <row r="995" ht="12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  <c r="AR995" s="104"/>
      <c r="AS995" s="104"/>
      <c r="AT995" s="104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  <c r="BK995" s="104"/>
      <c r="BL995" s="104"/>
    </row>
    <row r="996" ht="12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  <c r="AR996" s="104"/>
      <c r="AS996" s="104"/>
      <c r="AT996" s="104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  <c r="BK996" s="104"/>
      <c r="BL996" s="104"/>
    </row>
    <row r="997" ht="12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  <c r="AR997" s="104"/>
      <c r="AS997" s="104"/>
      <c r="AT997" s="104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  <c r="BK997" s="104"/>
      <c r="BL997" s="104"/>
    </row>
    <row r="998" ht="12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  <c r="AQ998" s="104"/>
      <c r="AR998" s="104"/>
      <c r="AS998" s="104"/>
      <c r="AT998" s="104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  <c r="BK998" s="104"/>
      <c r="BL998" s="104"/>
    </row>
    <row r="999" ht="12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  <c r="AQ999" s="104"/>
      <c r="AR999" s="104"/>
      <c r="AS999" s="104"/>
      <c r="AT999" s="104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  <c r="BK999" s="104"/>
      <c r="BL999" s="104"/>
    </row>
    <row r="1000" ht="12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  <c r="AQ1000" s="104"/>
      <c r="AR1000" s="104"/>
      <c r="AS1000" s="104"/>
      <c r="AT1000" s="104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  <c r="BK1000" s="104"/>
      <c r="BL1000" s="104"/>
    </row>
  </sheetData>
  <mergeCells count="26">
    <mergeCell ref="AM2:AP2"/>
    <mergeCell ref="AQ2:AQ4"/>
    <mergeCell ref="A145:C145"/>
    <mergeCell ref="A146:C146"/>
    <mergeCell ref="A147:C147"/>
    <mergeCell ref="B1:BC1"/>
    <mergeCell ref="A2:A6"/>
    <mergeCell ref="B2:B6"/>
    <mergeCell ref="C2:C6"/>
    <mergeCell ref="D2:G2"/>
    <mergeCell ref="H2:H4"/>
    <mergeCell ref="L2:L4"/>
    <mergeCell ref="I2:K2"/>
    <mergeCell ref="M2:P2"/>
    <mergeCell ref="Q2:T2"/>
    <mergeCell ref="U2:U4"/>
    <mergeCell ref="V2:Y2"/>
    <mergeCell ref="Z2:AC2"/>
    <mergeCell ref="AD2:AG2"/>
    <mergeCell ref="AH2:AH4"/>
    <mergeCell ref="AI2:AK2"/>
    <mergeCell ref="AL2:AL4"/>
    <mergeCell ref="AR2:AT2"/>
    <mergeCell ref="AU2:AU4"/>
    <mergeCell ref="AV2:AY2"/>
    <mergeCell ref="AZ2:BC2"/>
  </mergeCells>
  <printOptions/>
  <pageMargins bottom="0.75" footer="0.0" header="0.0" left="0.25" right="0.25" top="0.75"/>
  <pageSetup fitToHeight="0"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37.43"/>
    <col customWidth="1" min="3" max="3" width="9.14"/>
    <col customWidth="1" min="4" max="4" width="6.29"/>
    <col customWidth="1" min="5" max="5" width="5.86"/>
    <col customWidth="1" min="6" max="6" width="5.71"/>
    <col customWidth="1" min="7" max="7" width="5.86"/>
    <col customWidth="1" min="8" max="8" width="5.14"/>
    <col customWidth="1" min="9" max="9" width="6.14"/>
    <col customWidth="1" min="10" max="10" width="5.86"/>
    <col customWidth="1" min="11" max="12" width="5.71"/>
    <col customWidth="1" min="13" max="13" width="6.14"/>
    <col customWidth="1" min="14" max="14" width="6.71"/>
    <col customWidth="1" min="15" max="15" width="5.71"/>
    <col customWidth="1" min="16" max="16" width="7.0"/>
    <col customWidth="1" min="17" max="17" width="5.29"/>
    <col customWidth="1" min="18" max="18" width="6.43"/>
    <col customWidth="1" min="19" max="19" width="5.57"/>
    <col customWidth="1" min="20" max="20" width="6.14"/>
    <col customWidth="1" min="21" max="21" width="7.0"/>
    <col customWidth="1" min="22" max="22" width="6.71"/>
    <col customWidth="1" min="23" max="23" width="5.71"/>
    <col customWidth="1" min="24" max="24" width="5.57"/>
    <col customWidth="1" min="25" max="25" width="5.29"/>
    <col customWidth="1" min="26" max="26" width="5.86"/>
    <col customWidth="1" min="27" max="27" width="6.29"/>
    <col customWidth="1" min="28" max="28" width="5.29"/>
    <col customWidth="1" min="29" max="29" width="5.86"/>
    <col customWidth="1" min="30" max="30" width="6.29"/>
    <col customWidth="1" min="31" max="31" width="6.71"/>
    <col customWidth="1" min="32" max="32" width="6.14"/>
    <col customWidth="1" min="33" max="34" width="5.86"/>
    <col customWidth="1" min="35" max="35" width="5.71"/>
    <col customWidth="1" min="36" max="36" width="5.57"/>
    <col customWidth="1" min="37" max="37" width="6.86"/>
    <col customWidth="1" min="38" max="38" width="6.71"/>
    <col customWidth="1" min="39" max="39" width="5.71"/>
    <col customWidth="1" min="40" max="40" width="5.86"/>
    <col customWidth="1" min="41" max="41" width="5.71"/>
    <col customWidth="1" min="42" max="42" width="5.86"/>
    <col customWidth="1" min="43" max="43" width="6.71"/>
    <col customWidth="1" min="44" max="44" width="5.71"/>
    <col customWidth="1" min="45" max="45" width="5.86"/>
    <col customWidth="1" min="46" max="46" width="5.71"/>
    <col customWidth="1" min="47" max="47" width="6.29"/>
    <col customWidth="1" min="48" max="48" width="5.57"/>
    <col customWidth="1" min="49" max="49" width="6.29"/>
    <col customWidth="1" min="50" max="50" width="6.14"/>
    <col customWidth="1" min="51" max="51" width="6.29"/>
    <col customWidth="1" min="52" max="53" width="5.57"/>
    <col customWidth="1" min="54" max="54" width="5.29"/>
    <col customWidth="1" min="55" max="55" width="6.43"/>
    <col customWidth="1" min="56" max="61" width="9.14"/>
    <col customWidth="1" min="62" max="62" width="45.0"/>
    <col customWidth="1" min="63" max="64" width="9.14"/>
  </cols>
  <sheetData>
    <row r="1" ht="24.0" customHeight="1">
      <c r="A1" s="187"/>
      <c r="B1" s="188" t="s">
        <v>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90"/>
      <c r="BD1" s="191"/>
      <c r="BE1" s="191"/>
      <c r="BF1" s="191"/>
      <c r="BG1" s="191"/>
      <c r="BH1" s="191"/>
      <c r="BI1" s="191"/>
      <c r="BJ1" s="104"/>
      <c r="BK1" s="104"/>
      <c r="BL1" s="104"/>
    </row>
    <row r="2" ht="12.75" customHeight="1">
      <c r="A2" s="192" t="s">
        <v>189</v>
      </c>
      <c r="B2" s="192" t="s">
        <v>190</v>
      </c>
      <c r="C2" s="193"/>
      <c r="D2" s="194" t="s">
        <v>191</v>
      </c>
      <c r="E2" s="6"/>
      <c r="F2" s="6"/>
      <c r="G2" s="7"/>
      <c r="H2" s="195" t="s">
        <v>192</v>
      </c>
      <c r="I2" s="194" t="s">
        <v>193</v>
      </c>
      <c r="J2" s="6"/>
      <c r="K2" s="7"/>
      <c r="L2" s="195" t="s">
        <v>194</v>
      </c>
      <c r="M2" s="194" t="s">
        <v>195</v>
      </c>
      <c r="N2" s="6"/>
      <c r="O2" s="6"/>
      <c r="P2" s="7"/>
      <c r="Q2" s="194" t="s">
        <v>196</v>
      </c>
      <c r="R2" s="6"/>
      <c r="S2" s="6"/>
      <c r="T2" s="7"/>
      <c r="U2" s="196" t="s">
        <v>197</v>
      </c>
      <c r="V2" s="194" t="s">
        <v>198</v>
      </c>
      <c r="W2" s="6"/>
      <c r="X2" s="6"/>
      <c r="Y2" s="7"/>
      <c r="Z2" s="194" t="s">
        <v>199</v>
      </c>
      <c r="AA2" s="6"/>
      <c r="AB2" s="6"/>
      <c r="AC2" s="7"/>
      <c r="AD2" s="194" t="s">
        <v>200</v>
      </c>
      <c r="AE2" s="6"/>
      <c r="AF2" s="6"/>
      <c r="AG2" s="7"/>
      <c r="AH2" s="195" t="s">
        <v>201</v>
      </c>
      <c r="AI2" s="194" t="s">
        <v>202</v>
      </c>
      <c r="AJ2" s="6"/>
      <c r="AK2" s="7"/>
      <c r="AL2" s="195" t="s">
        <v>203</v>
      </c>
      <c r="AM2" s="194" t="s">
        <v>204</v>
      </c>
      <c r="AN2" s="6"/>
      <c r="AO2" s="6"/>
      <c r="AP2" s="7"/>
      <c r="AQ2" s="195" t="s">
        <v>205</v>
      </c>
      <c r="AR2" s="194" t="s">
        <v>206</v>
      </c>
      <c r="AS2" s="6"/>
      <c r="AT2" s="7"/>
      <c r="AU2" s="195" t="s">
        <v>207</v>
      </c>
      <c r="AV2" s="194" t="s">
        <v>208</v>
      </c>
      <c r="AW2" s="6"/>
      <c r="AX2" s="6"/>
      <c r="AY2" s="7"/>
      <c r="AZ2" s="194" t="s">
        <v>209</v>
      </c>
      <c r="BA2" s="6"/>
      <c r="BB2" s="6"/>
      <c r="BC2" s="197"/>
      <c r="BD2" s="104"/>
      <c r="BE2" s="104"/>
      <c r="BF2" s="104"/>
      <c r="BG2" s="104"/>
      <c r="BH2" s="104"/>
      <c r="BI2" s="104"/>
      <c r="BJ2" s="104"/>
      <c r="BK2" s="104"/>
      <c r="BL2" s="104"/>
    </row>
    <row r="3" ht="12.75" customHeight="1">
      <c r="A3" s="10"/>
      <c r="B3" s="10"/>
      <c r="C3" s="10"/>
      <c r="D3" s="198">
        <v>1.0</v>
      </c>
      <c r="E3" s="198">
        <v>8.0</v>
      </c>
      <c r="F3" s="198">
        <v>15.0</v>
      </c>
      <c r="G3" s="198">
        <v>22.0</v>
      </c>
      <c r="H3" s="10"/>
      <c r="I3" s="198">
        <v>6.0</v>
      </c>
      <c r="J3" s="198">
        <v>13.0</v>
      </c>
      <c r="K3" s="198">
        <v>20.0</v>
      </c>
      <c r="L3" s="10"/>
      <c r="M3" s="198">
        <v>3.0</v>
      </c>
      <c r="N3" s="198">
        <v>10.0</v>
      </c>
      <c r="O3" s="198">
        <v>17.0</v>
      </c>
      <c r="P3" s="199">
        <v>24.0</v>
      </c>
      <c r="Q3" s="198">
        <v>1.0</v>
      </c>
      <c r="R3" s="198">
        <v>8.0</v>
      </c>
      <c r="S3" s="198">
        <v>15.0</v>
      </c>
      <c r="T3" s="198">
        <v>22.0</v>
      </c>
      <c r="U3" s="10"/>
      <c r="V3" s="198">
        <v>5.0</v>
      </c>
      <c r="W3" s="198">
        <v>12.0</v>
      </c>
      <c r="X3" s="198">
        <v>19.0</v>
      </c>
      <c r="Y3" s="199">
        <v>26.0</v>
      </c>
      <c r="Z3" s="198">
        <v>2.0</v>
      </c>
      <c r="AA3" s="198">
        <v>9.0</v>
      </c>
      <c r="AB3" s="198">
        <v>16.0</v>
      </c>
      <c r="AC3" s="199">
        <v>23.0</v>
      </c>
      <c r="AD3" s="198">
        <v>1.0</v>
      </c>
      <c r="AE3" s="198">
        <v>8.0</v>
      </c>
      <c r="AF3" s="198">
        <v>15.0</v>
      </c>
      <c r="AG3" s="198">
        <v>22.0</v>
      </c>
      <c r="AH3" s="10"/>
      <c r="AI3" s="198">
        <v>5.0</v>
      </c>
      <c r="AJ3" s="198">
        <v>12.0</v>
      </c>
      <c r="AK3" s="198">
        <v>19.0</v>
      </c>
      <c r="AL3" s="10"/>
      <c r="AM3" s="198">
        <v>3.0</v>
      </c>
      <c r="AN3" s="198">
        <v>10.0</v>
      </c>
      <c r="AO3" s="198">
        <v>17.0</v>
      </c>
      <c r="AP3" s="199">
        <v>24.0</v>
      </c>
      <c r="AQ3" s="10"/>
      <c r="AR3" s="198">
        <v>7.0</v>
      </c>
      <c r="AS3" s="198">
        <v>14.0</v>
      </c>
      <c r="AT3" s="198">
        <v>21.0</v>
      </c>
      <c r="AU3" s="10"/>
      <c r="AV3" s="198">
        <v>5.0</v>
      </c>
      <c r="AW3" s="198">
        <v>12.0</v>
      </c>
      <c r="AX3" s="198">
        <v>19.0</v>
      </c>
      <c r="AY3" s="199">
        <v>26.0</v>
      </c>
      <c r="AZ3" s="198">
        <v>2.0</v>
      </c>
      <c r="BA3" s="198">
        <v>9.0</v>
      </c>
      <c r="BB3" s="198">
        <v>16.0</v>
      </c>
      <c r="BC3" s="200">
        <v>23.0</v>
      </c>
      <c r="BD3" s="104"/>
      <c r="BE3" s="104"/>
      <c r="BF3" s="104"/>
      <c r="BG3" s="104"/>
      <c r="BH3" s="104"/>
      <c r="BI3" s="104"/>
      <c r="BJ3" s="104"/>
      <c r="BK3" s="104"/>
      <c r="BL3" s="104"/>
    </row>
    <row r="4" ht="12.75" customHeight="1">
      <c r="A4" s="10"/>
      <c r="B4" s="10"/>
      <c r="C4" s="10"/>
      <c r="D4" s="198">
        <v>6.0</v>
      </c>
      <c r="E4" s="198">
        <v>13.0</v>
      </c>
      <c r="F4" s="198">
        <v>20.0</v>
      </c>
      <c r="G4" s="198">
        <v>27.0</v>
      </c>
      <c r="H4" s="19"/>
      <c r="I4" s="198">
        <v>11.0</v>
      </c>
      <c r="J4" s="198">
        <v>18.0</v>
      </c>
      <c r="K4" s="198">
        <v>25.0</v>
      </c>
      <c r="L4" s="19"/>
      <c r="M4" s="198">
        <v>8.0</v>
      </c>
      <c r="N4" s="198">
        <v>15.0</v>
      </c>
      <c r="O4" s="198">
        <v>22.0</v>
      </c>
      <c r="P4" s="199">
        <v>29.0</v>
      </c>
      <c r="Q4" s="198">
        <v>6.0</v>
      </c>
      <c r="R4" s="198">
        <v>13.0</v>
      </c>
      <c r="S4" s="198">
        <v>20.0</v>
      </c>
      <c r="T4" s="198">
        <v>27.0</v>
      </c>
      <c r="U4" s="19"/>
      <c r="V4" s="198">
        <v>10.0</v>
      </c>
      <c r="W4" s="198">
        <v>17.0</v>
      </c>
      <c r="X4" s="198">
        <v>24.0</v>
      </c>
      <c r="Y4" s="199">
        <v>31.0</v>
      </c>
      <c r="Z4" s="198">
        <v>7.0</v>
      </c>
      <c r="AA4" s="198">
        <v>14.0</v>
      </c>
      <c r="AB4" s="198">
        <v>21.0</v>
      </c>
      <c r="AC4" s="199">
        <v>28.0</v>
      </c>
      <c r="AD4" s="198">
        <v>6.0</v>
      </c>
      <c r="AE4" s="198">
        <v>13.0</v>
      </c>
      <c r="AF4" s="198">
        <v>20.0</v>
      </c>
      <c r="AG4" s="198">
        <v>27.0</v>
      </c>
      <c r="AH4" s="19"/>
      <c r="AI4" s="198">
        <v>10.0</v>
      </c>
      <c r="AJ4" s="198">
        <v>17.0</v>
      </c>
      <c r="AK4" s="198">
        <v>24.0</v>
      </c>
      <c r="AL4" s="19"/>
      <c r="AM4" s="198">
        <v>8.0</v>
      </c>
      <c r="AN4" s="198">
        <v>15.0</v>
      </c>
      <c r="AO4" s="198">
        <v>22.0</v>
      </c>
      <c r="AP4" s="199">
        <v>29.0</v>
      </c>
      <c r="AQ4" s="19"/>
      <c r="AR4" s="198">
        <v>12.0</v>
      </c>
      <c r="AS4" s="198">
        <v>19.0</v>
      </c>
      <c r="AT4" s="198">
        <v>26.0</v>
      </c>
      <c r="AU4" s="19"/>
      <c r="AV4" s="198">
        <v>10.0</v>
      </c>
      <c r="AW4" s="198">
        <v>17.0</v>
      </c>
      <c r="AX4" s="198">
        <v>24.0</v>
      </c>
      <c r="AY4" s="199">
        <v>31.0</v>
      </c>
      <c r="AZ4" s="198">
        <v>7.0</v>
      </c>
      <c r="BA4" s="198">
        <v>14.0</v>
      </c>
      <c r="BB4" s="198">
        <v>21.0</v>
      </c>
      <c r="BC4" s="200">
        <v>28.0</v>
      </c>
      <c r="BD4" s="104"/>
      <c r="BE4" s="104"/>
      <c r="BF4" s="104"/>
      <c r="BG4" s="104"/>
      <c r="BH4" s="104"/>
      <c r="BI4" s="104"/>
      <c r="BJ4" s="201"/>
      <c r="BK4" s="104"/>
      <c r="BL4" s="104"/>
    </row>
    <row r="5" ht="12.75" customHeight="1">
      <c r="A5" s="10"/>
      <c r="B5" s="10"/>
      <c r="C5" s="10"/>
      <c r="D5" s="105">
        <v>1.0</v>
      </c>
      <c r="E5" s="105">
        <v>2.0</v>
      </c>
      <c r="F5" s="105">
        <v>3.0</v>
      </c>
      <c r="G5" s="105">
        <v>4.0</v>
      </c>
      <c r="H5" s="105">
        <v>5.0</v>
      </c>
      <c r="I5" s="105">
        <v>6.0</v>
      </c>
      <c r="J5" s="105">
        <v>7.0</v>
      </c>
      <c r="K5" s="105">
        <v>8.0</v>
      </c>
      <c r="L5" s="105">
        <v>9.0</v>
      </c>
      <c r="M5" s="105">
        <v>10.0</v>
      </c>
      <c r="N5" s="105">
        <v>11.0</v>
      </c>
      <c r="O5" s="105">
        <v>12.0</v>
      </c>
      <c r="P5" s="105">
        <v>13.0</v>
      </c>
      <c r="Q5" s="105">
        <v>14.0</v>
      </c>
      <c r="R5" s="105">
        <v>15.0</v>
      </c>
      <c r="S5" s="105">
        <v>16.0</v>
      </c>
      <c r="T5" s="105">
        <v>17.0</v>
      </c>
      <c r="U5" s="202"/>
      <c r="V5" s="203"/>
      <c r="W5" s="105">
        <v>1.0</v>
      </c>
      <c r="X5" s="105">
        <v>2.0</v>
      </c>
      <c r="Y5" s="105">
        <v>3.0</v>
      </c>
      <c r="Z5" s="105">
        <v>4.0</v>
      </c>
      <c r="AA5" s="105">
        <v>5.0</v>
      </c>
      <c r="AB5" s="105">
        <v>6.0</v>
      </c>
      <c r="AC5" s="105">
        <v>7.0</v>
      </c>
      <c r="AD5" s="105">
        <v>8.0</v>
      </c>
      <c r="AE5" s="105">
        <v>9.0</v>
      </c>
      <c r="AF5" s="105">
        <v>10.0</v>
      </c>
      <c r="AG5" s="105">
        <v>11.0</v>
      </c>
      <c r="AH5" s="105">
        <v>12.0</v>
      </c>
      <c r="AI5" s="105">
        <v>13.0</v>
      </c>
      <c r="AJ5" s="105">
        <v>14.0</v>
      </c>
      <c r="AK5" s="105">
        <v>15.0</v>
      </c>
      <c r="AL5" s="105">
        <v>16.0</v>
      </c>
      <c r="AM5" s="105">
        <v>17.0</v>
      </c>
      <c r="AN5" s="105">
        <v>18.0</v>
      </c>
      <c r="AO5" s="105">
        <v>19.0</v>
      </c>
      <c r="AP5" s="105">
        <v>20.0</v>
      </c>
      <c r="AQ5" s="105">
        <v>21.0</v>
      </c>
      <c r="AR5" s="105">
        <v>22.0</v>
      </c>
      <c r="AS5" s="105">
        <v>23.0</v>
      </c>
      <c r="AT5" s="105">
        <v>24.0</v>
      </c>
      <c r="AU5" s="204">
        <v>25.0</v>
      </c>
      <c r="AV5" s="105"/>
      <c r="AW5" s="105"/>
      <c r="AX5" s="105"/>
      <c r="AY5" s="204"/>
      <c r="AZ5" s="105"/>
      <c r="BA5" s="105"/>
      <c r="BB5" s="105"/>
      <c r="BC5" s="205"/>
      <c r="BD5" s="104"/>
      <c r="BE5" s="104"/>
      <c r="BF5" s="104"/>
      <c r="BG5" s="104"/>
      <c r="BH5" s="104"/>
      <c r="BI5" s="104"/>
      <c r="BJ5" s="201"/>
      <c r="BK5" s="104"/>
      <c r="BL5" s="104"/>
    </row>
    <row r="6" ht="12.75" customHeight="1">
      <c r="A6" s="19"/>
      <c r="B6" s="19"/>
      <c r="C6" s="19"/>
      <c r="D6" s="105">
        <v>1.0</v>
      </c>
      <c r="E6" s="105">
        <v>2.0</v>
      </c>
      <c r="F6" s="105">
        <v>3.0</v>
      </c>
      <c r="G6" s="105">
        <v>4.0</v>
      </c>
      <c r="H6" s="105">
        <v>5.0</v>
      </c>
      <c r="I6" s="105">
        <v>6.0</v>
      </c>
      <c r="J6" s="105">
        <v>7.0</v>
      </c>
      <c r="K6" s="105">
        <v>8.0</v>
      </c>
      <c r="L6" s="105">
        <v>9.0</v>
      </c>
      <c r="M6" s="105">
        <v>10.0</v>
      </c>
      <c r="N6" s="105">
        <v>11.0</v>
      </c>
      <c r="O6" s="105">
        <v>12.0</v>
      </c>
      <c r="P6" s="105">
        <v>13.0</v>
      </c>
      <c r="Q6" s="105">
        <v>14.0</v>
      </c>
      <c r="R6" s="105">
        <v>15.0</v>
      </c>
      <c r="S6" s="105">
        <v>16.0</v>
      </c>
      <c r="T6" s="105">
        <v>17.0</v>
      </c>
      <c r="U6" s="203">
        <v>18.0</v>
      </c>
      <c r="V6" s="203">
        <v>19.0</v>
      </c>
      <c r="W6" s="105">
        <v>20.0</v>
      </c>
      <c r="X6" s="105">
        <v>21.0</v>
      </c>
      <c r="Y6" s="105">
        <v>22.0</v>
      </c>
      <c r="Z6" s="105">
        <v>23.0</v>
      </c>
      <c r="AA6" s="105">
        <v>24.0</v>
      </c>
      <c r="AB6" s="105">
        <v>25.0</v>
      </c>
      <c r="AC6" s="105">
        <v>26.0</v>
      </c>
      <c r="AD6" s="105">
        <v>27.0</v>
      </c>
      <c r="AE6" s="105">
        <v>28.0</v>
      </c>
      <c r="AF6" s="105">
        <v>29.0</v>
      </c>
      <c r="AG6" s="105">
        <v>30.0</v>
      </c>
      <c r="AH6" s="105">
        <v>31.0</v>
      </c>
      <c r="AI6" s="105">
        <v>32.0</v>
      </c>
      <c r="AJ6" s="105">
        <v>33.0</v>
      </c>
      <c r="AK6" s="105">
        <v>34.0</v>
      </c>
      <c r="AL6" s="105">
        <v>35.0</v>
      </c>
      <c r="AM6" s="105">
        <v>36.0</v>
      </c>
      <c r="AN6" s="105">
        <v>37.0</v>
      </c>
      <c r="AO6" s="105">
        <v>38.0</v>
      </c>
      <c r="AP6" s="105">
        <v>39.0</v>
      </c>
      <c r="AQ6" s="105">
        <v>40.0</v>
      </c>
      <c r="AR6" s="105">
        <v>41.0</v>
      </c>
      <c r="AS6" s="105">
        <v>42.0</v>
      </c>
      <c r="AT6" s="105">
        <v>43.0</v>
      </c>
      <c r="AU6" s="105">
        <v>44.0</v>
      </c>
      <c r="AV6" s="105">
        <v>45.0</v>
      </c>
      <c r="AW6" s="105">
        <v>46.0</v>
      </c>
      <c r="AX6" s="105">
        <v>47.0</v>
      </c>
      <c r="AY6" s="105">
        <v>48.0</v>
      </c>
      <c r="AZ6" s="105">
        <v>49.0</v>
      </c>
      <c r="BA6" s="105">
        <v>50.0</v>
      </c>
      <c r="BB6" s="105">
        <v>51.0</v>
      </c>
      <c r="BC6" s="205">
        <v>52.0</v>
      </c>
      <c r="BD6" s="104"/>
      <c r="BE6" s="104"/>
      <c r="BF6" s="206"/>
      <c r="BG6" s="104"/>
      <c r="BH6" s="104"/>
      <c r="BI6" s="104"/>
      <c r="BJ6" s="104"/>
      <c r="BK6" s="104"/>
      <c r="BL6" s="104"/>
    </row>
    <row r="7" ht="30.0" customHeight="1">
      <c r="A7" s="207" t="s">
        <v>210</v>
      </c>
      <c r="B7" s="207" t="s">
        <v>211</v>
      </c>
      <c r="C7" s="208" t="s">
        <v>212</v>
      </c>
      <c r="D7" s="209">
        <f t="shared" ref="D7:AR7" si="1">D9+D11+D13+D15+D17+D19+D21+D23+D25+D27+D29+D31</f>
        <v>0</v>
      </c>
      <c r="E7" s="209">
        <f t="shared" si="1"/>
        <v>0</v>
      </c>
      <c r="F7" s="209">
        <f t="shared" si="1"/>
        <v>0</v>
      </c>
      <c r="G7" s="209">
        <f t="shared" si="1"/>
        <v>0</v>
      </c>
      <c r="H7" s="209">
        <f t="shared" si="1"/>
        <v>0</v>
      </c>
      <c r="I7" s="209">
        <f t="shared" si="1"/>
        <v>0</v>
      </c>
      <c r="J7" s="209">
        <f t="shared" si="1"/>
        <v>0</v>
      </c>
      <c r="K7" s="209">
        <f t="shared" si="1"/>
        <v>0</v>
      </c>
      <c r="L7" s="209">
        <f t="shared" si="1"/>
        <v>0</v>
      </c>
      <c r="M7" s="282">
        <f t="shared" si="1"/>
        <v>0</v>
      </c>
      <c r="N7" s="282">
        <f t="shared" si="1"/>
        <v>0</v>
      </c>
      <c r="O7" s="282">
        <f t="shared" si="1"/>
        <v>0</v>
      </c>
      <c r="P7" s="283">
        <f t="shared" si="1"/>
        <v>0</v>
      </c>
      <c r="Q7" s="283">
        <f t="shared" si="1"/>
        <v>0</v>
      </c>
      <c r="R7" s="283">
        <f t="shared" si="1"/>
        <v>0</v>
      </c>
      <c r="S7" s="283">
        <f t="shared" si="1"/>
        <v>0</v>
      </c>
      <c r="T7" s="211">
        <f t="shared" si="1"/>
        <v>0</v>
      </c>
      <c r="U7" s="210">
        <f t="shared" si="1"/>
        <v>0</v>
      </c>
      <c r="V7" s="210">
        <f t="shared" si="1"/>
        <v>0</v>
      </c>
      <c r="W7" s="209">
        <f t="shared" si="1"/>
        <v>0</v>
      </c>
      <c r="X7" s="209">
        <f t="shared" si="1"/>
        <v>0</v>
      </c>
      <c r="Y7" s="209">
        <f t="shared" si="1"/>
        <v>0</v>
      </c>
      <c r="Z7" s="209">
        <f t="shared" si="1"/>
        <v>0</v>
      </c>
      <c r="AA7" s="209">
        <f t="shared" si="1"/>
        <v>0</v>
      </c>
      <c r="AB7" s="209">
        <f t="shared" si="1"/>
        <v>0</v>
      </c>
      <c r="AC7" s="209">
        <f t="shared" si="1"/>
        <v>0</v>
      </c>
      <c r="AD7" s="209">
        <f t="shared" si="1"/>
        <v>0</v>
      </c>
      <c r="AE7" s="209">
        <f t="shared" si="1"/>
        <v>0</v>
      </c>
      <c r="AF7" s="282">
        <f t="shared" si="1"/>
        <v>0</v>
      </c>
      <c r="AG7" s="282">
        <f t="shared" si="1"/>
        <v>0</v>
      </c>
      <c r="AH7" s="283">
        <f t="shared" si="1"/>
        <v>0</v>
      </c>
      <c r="AI7" s="283">
        <f t="shared" si="1"/>
        <v>0</v>
      </c>
      <c r="AJ7" s="299">
        <f t="shared" si="1"/>
        <v>0</v>
      </c>
      <c r="AK7" s="299">
        <f t="shared" si="1"/>
        <v>0</v>
      </c>
      <c r="AL7" s="299">
        <f t="shared" si="1"/>
        <v>0</v>
      </c>
      <c r="AM7" s="299">
        <f t="shared" si="1"/>
        <v>0</v>
      </c>
      <c r="AN7" s="211">
        <f t="shared" si="1"/>
        <v>0</v>
      </c>
      <c r="AO7" s="300">
        <f t="shared" si="1"/>
        <v>0</v>
      </c>
      <c r="AP7" s="300">
        <f t="shared" si="1"/>
        <v>0</v>
      </c>
      <c r="AQ7" s="300">
        <f t="shared" si="1"/>
        <v>0</v>
      </c>
      <c r="AR7" s="300">
        <f t="shared" si="1"/>
        <v>0</v>
      </c>
      <c r="AS7" s="300">
        <f t="shared" ref="AS7:AT7" si="2">AS9+AS11+AS13+AS15+AS17+AS19+AS21+AS23+AS25+AS27</f>
        <v>0</v>
      </c>
      <c r="AT7" s="300">
        <f t="shared" si="2"/>
        <v>0</v>
      </c>
      <c r="AU7" s="210"/>
      <c r="AV7" s="210"/>
      <c r="AW7" s="210"/>
      <c r="AX7" s="210"/>
      <c r="AY7" s="210"/>
      <c r="AZ7" s="210"/>
      <c r="BA7" s="210"/>
      <c r="BB7" s="210"/>
      <c r="BC7" s="212"/>
      <c r="BD7" s="104"/>
      <c r="BE7" s="104"/>
      <c r="BF7" s="201"/>
      <c r="BG7" s="104"/>
      <c r="BH7" s="104"/>
      <c r="BI7" s="104"/>
      <c r="BJ7" s="213"/>
      <c r="BK7" s="104"/>
      <c r="BL7" s="104"/>
    </row>
    <row r="8" ht="12.75" customHeight="1">
      <c r="A8" s="105"/>
      <c r="B8" s="105"/>
      <c r="C8" s="214" t="s">
        <v>213</v>
      </c>
      <c r="D8" s="214">
        <f t="shared" ref="D8:AT8" si="3">D10+D12+D14+D16+D18+D20+D22+D24+D26+D32</f>
        <v>0</v>
      </c>
      <c r="E8" s="214">
        <f t="shared" si="3"/>
        <v>0</v>
      </c>
      <c r="F8" s="214">
        <f t="shared" si="3"/>
        <v>0</v>
      </c>
      <c r="G8" s="214">
        <f t="shared" si="3"/>
        <v>0</v>
      </c>
      <c r="H8" s="214">
        <f t="shared" si="3"/>
        <v>0</v>
      </c>
      <c r="I8" s="214">
        <f t="shared" si="3"/>
        <v>0</v>
      </c>
      <c r="J8" s="214">
        <f t="shared" si="3"/>
        <v>0</v>
      </c>
      <c r="K8" s="214">
        <f t="shared" si="3"/>
        <v>0</v>
      </c>
      <c r="L8" s="214">
        <f t="shared" si="3"/>
        <v>0</v>
      </c>
      <c r="M8" s="282">
        <f t="shared" si="3"/>
        <v>0</v>
      </c>
      <c r="N8" s="282">
        <f t="shared" si="3"/>
        <v>0</v>
      </c>
      <c r="O8" s="282">
        <f t="shared" si="3"/>
        <v>0</v>
      </c>
      <c r="P8" s="283">
        <f t="shared" si="3"/>
        <v>0</v>
      </c>
      <c r="Q8" s="283">
        <f t="shared" si="3"/>
        <v>0</v>
      </c>
      <c r="R8" s="283">
        <f t="shared" si="3"/>
        <v>0</v>
      </c>
      <c r="S8" s="283">
        <f t="shared" si="3"/>
        <v>0</v>
      </c>
      <c r="T8" s="211">
        <f t="shared" si="3"/>
        <v>0</v>
      </c>
      <c r="U8" s="210">
        <f t="shared" si="3"/>
        <v>0</v>
      </c>
      <c r="V8" s="210">
        <f t="shared" si="3"/>
        <v>0</v>
      </c>
      <c r="W8" s="214">
        <f t="shared" si="3"/>
        <v>0</v>
      </c>
      <c r="X8" s="214">
        <f t="shared" si="3"/>
        <v>0</v>
      </c>
      <c r="Y8" s="214">
        <f t="shared" si="3"/>
        <v>0</v>
      </c>
      <c r="Z8" s="214">
        <f t="shared" si="3"/>
        <v>0</v>
      </c>
      <c r="AA8" s="214">
        <f t="shared" si="3"/>
        <v>0</v>
      </c>
      <c r="AB8" s="214">
        <f t="shared" si="3"/>
        <v>0</v>
      </c>
      <c r="AC8" s="214">
        <f t="shared" si="3"/>
        <v>0</v>
      </c>
      <c r="AD8" s="214">
        <f t="shared" si="3"/>
        <v>0</v>
      </c>
      <c r="AE8" s="214">
        <f t="shared" si="3"/>
        <v>0</v>
      </c>
      <c r="AF8" s="282">
        <f t="shared" si="3"/>
        <v>0</v>
      </c>
      <c r="AG8" s="282">
        <f t="shared" si="3"/>
        <v>0</v>
      </c>
      <c r="AH8" s="283">
        <f t="shared" si="3"/>
        <v>0</v>
      </c>
      <c r="AI8" s="283">
        <f t="shared" si="3"/>
        <v>0</v>
      </c>
      <c r="AJ8" s="299">
        <f t="shared" si="3"/>
        <v>0</v>
      </c>
      <c r="AK8" s="299">
        <f t="shared" si="3"/>
        <v>0</v>
      </c>
      <c r="AL8" s="299">
        <f t="shared" si="3"/>
        <v>0</v>
      </c>
      <c r="AM8" s="299">
        <f t="shared" si="3"/>
        <v>0</v>
      </c>
      <c r="AN8" s="211">
        <f t="shared" si="3"/>
        <v>0</v>
      </c>
      <c r="AO8" s="300">
        <f t="shared" si="3"/>
        <v>0</v>
      </c>
      <c r="AP8" s="300">
        <f t="shared" si="3"/>
        <v>0</v>
      </c>
      <c r="AQ8" s="300">
        <f t="shared" si="3"/>
        <v>0</v>
      </c>
      <c r="AR8" s="300">
        <f t="shared" si="3"/>
        <v>0</v>
      </c>
      <c r="AS8" s="300">
        <f t="shared" si="3"/>
        <v>0</v>
      </c>
      <c r="AT8" s="300">
        <f t="shared" si="3"/>
        <v>0</v>
      </c>
      <c r="AU8" s="210"/>
      <c r="AV8" s="210"/>
      <c r="AW8" s="210"/>
      <c r="AX8" s="210"/>
      <c r="AY8" s="210"/>
      <c r="AZ8" s="210"/>
      <c r="BA8" s="210"/>
      <c r="BB8" s="210"/>
      <c r="BC8" s="212"/>
      <c r="BD8" s="104"/>
      <c r="BE8" s="104"/>
      <c r="BF8" s="104"/>
      <c r="BG8" s="104"/>
      <c r="BH8" s="215"/>
      <c r="BI8" s="216"/>
      <c r="BJ8" s="104"/>
      <c r="BK8" s="104"/>
      <c r="BL8" s="104"/>
    </row>
    <row r="9" ht="17.25" customHeight="1">
      <c r="A9" s="217" t="s">
        <v>214</v>
      </c>
      <c r="B9" s="217" t="str">
        <f>'[1]ТЕХНОЛОГИИЯ МАШИНОСТРОЕНИЯ'!B8</f>
        <v>#REF!</v>
      </c>
      <c r="C9" s="218" t="s">
        <v>212</v>
      </c>
      <c r="D9" s="219"/>
      <c r="E9" s="219"/>
      <c r="F9" s="219"/>
      <c r="G9" s="219"/>
      <c r="H9" s="219"/>
      <c r="I9" s="219"/>
      <c r="J9" s="219"/>
      <c r="K9" s="219"/>
      <c r="L9" s="219"/>
      <c r="M9" s="264"/>
      <c r="N9" s="264"/>
      <c r="O9" s="264"/>
      <c r="P9" s="284"/>
      <c r="Q9" s="284"/>
      <c r="R9" s="284"/>
      <c r="S9" s="284"/>
      <c r="T9" s="220"/>
      <c r="U9" s="210"/>
      <c r="V9" s="210"/>
      <c r="W9" s="219"/>
      <c r="X9" s="219"/>
      <c r="Y9" s="219"/>
      <c r="Z9" s="219"/>
      <c r="AA9" s="219"/>
      <c r="AB9" s="219"/>
      <c r="AC9" s="219"/>
      <c r="AD9" s="219"/>
      <c r="AE9" s="219"/>
      <c r="AF9" s="264"/>
      <c r="AG9" s="264"/>
      <c r="AH9" s="284"/>
      <c r="AI9" s="284"/>
      <c r="AJ9" s="301"/>
      <c r="AK9" s="301"/>
      <c r="AL9" s="301"/>
      <c r="AM9" s="301"/>
      <c r="AN9" s="220"/>
      <c r="AO9" s="302"/>
      <c r="AP9" s="302"/>
      <c r="AQ9" s="302"/>
      <c r="AR9" s="302"/>
      <c r="AS9" s="302"/>
      <c r="AT9" s="302"/>
      <c r="AU9" s="221"/>
      <c r="AV9" s="221"/>
      <c r="AW9" s="221"/>
      <c r="AX9" s="221"/>
      <c r="AY9" s="221"/>
      <c r="AZ9" s="221"/>
      <c r="BA9" s="221"/>
      <c r="BB9" s="221"/>
      <c r="BC9" s="222"/>
      <c r="BD9" s="104"/>
      <c r="BE9" s="104"/>
      <c r="BF9" s="104"/>
      <c r="BG9" s="104"/>
      <c r="BH9" s="104"/>
      <c r="BI9" s="104"/>
      <c r="BJ9" s="223"/>
      <c r="BK9" s="104"/>
      <c r="BL9" s="104"/>
    </row>
    <row r="10" ht="12.75" customHeight="1">
      <c r="A10" s="105"/>
      <c r="B10" s="224"/>
      <c r="C10" s="225" t="s">
        <v>213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65"/>
      <c r="N10" s="265"/>
      <c r="O10" s="265"/>
      <c r="P10" s="285"/>
      <c r="Q10" s="285"/>
      <c r="R10" s="285"/>
      <c r="S10" s="285"/>
      <c r="T10" s="228"/>
      <c r="U10" s="227"/>
      <c r="V10" s="227"/>
      <c r="W10" s="226"/>
      <c r="X10" s="226"/>
      <c r="Y10" s="226"/>
      <c r="Z10" s="226"/>
      <c r="AA10" s="226"/>
      <c r="AB10" s="226"/>
      <c r="AC10" s="226"/>
      <c r="AD10" s="226"/>
      <c r="AE10" s="226"/>
      <c r="AF10" s="265"/>
      <c r="AG10" s="265"/>
      <c r="AH10" s="285"/>
      <c r="AI10" s="285"/>
      <c r="AJ10" s="303"/>
      <c r="AK10" s="303"/>
      <c r="AL10" s="303"/>
      <c r="AM10" s="303"/>
      <c r="AN10" s="228"/>
      <c r="AO10" s="304"/>
      <c r="AP10" s="304"/>
      <c r="AQ10" s="304"/>
      <c r="AR10" s="304"/>
      <c r="AS10" s="304"/>
      <c r="AT10" s="304"/>
      <c r="AU10" s="221"/>
      <c r="AV10" s="227"/>
      <c r="AW10" s="227"/>
      <c r="AX10" s="227"/>
      <c r="AY10" s="227"/>
      <c r="AZ10" s="227"/>
      <c r="BA10" s="227"/>
      <c r="BB10" s="227"/>
      <c r="BC10" s="229"/>
      <c r="BD10" s="104"/>
      <c r="BE10" s="104"/>
      <c r="BF10" s="104"/>
      <c r="BG10" s="104"/>
      <c r="BH10" s="230"/>
      <c r="BI10" s="230"/>
      <c r="BJ10" s="231"/>
      <c r="BK10" s="104"/>
      <c r="BL10" s="104"/>
    </row>
    <row r="11" ht="17.25" customHeight="1">
      <c r="A11" s="217" t="s">
        <v>215</v>
      </c>
      <c r="B11" s="217" t="str">
        <f>'[1]ТЕХНОЛОГИИЯ МАШИНОСТРОЕНИЯ'!B9</f>
        <v>#REF!</v>
      </c>
      <c r="C11" s="218" t="s">
        <v>212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64"/>
      <c r="N11" s="264"/>
      <c r="O11" s="264"/>
      <c r="P11" s="284"/>
      <c r="Q11" s="284"/>
      <c r="R11" s="284"/>
      <c r="S11" s="284"/>
      <c r="T11" s="220"/>
      <c r="U11" s="221"/>
      <c r="V11" s="221"/>
      <c r="W11" s="219"/>
      <c r="X11" s="219"/>
      <c r="Y11" s="219"/>
      <c r="Z11" s="219"/>
      <c r="AA11" s="219"/>
      <c r="AB11" s="219"/>
      <c r="AC11" s="219"/>
      <c r="AD11" s="219"/>
      <c r="AE11" s="219"/>
      <c r="AF11" s="264"/>
      <c r="AG11" s="264"/>
      <c r="AH11" s="284"/>
      <c r="AI11" s="284"/>
      <c r="AJ11" s="301"/>
      <c r="AK11" s="301"/>
      <c r="AL11" s="301"/>
      <c r="AM11" s="301"/>
      <c r="AN11" s="220"/>
      <c r="AO11" s="302"/>
      <c r="AP11" s="302"/>
      <c r="AQ11" s="302"/>
      <c r="AR11" s="302"/>
      <c r="AS11" s="302"/>
      <c r="AT11" s="302"/>
      <c r="AU11" s="221"/>
      <c r="AV11" s="221"/>
      <c r="AW11" s="221"/>
      <c r="AX11" s="221"/>
      <c r="AY11" s="221"/>
      <c r="AZ11" s="221"/>
      <c r="BA11" s="221"/>
      <c r="BB11" s="221"/>
      <c r="BC11" s="222"/>
      <c r="BD11" s="104"/>
      <c r="BE11" s="104"/>
      <c r="BF11" s="104"/>
      <c r="BG11" s="104"/>
      <c r="BH11" s="104"/>
      <c r="BI11" s="104"/>
      <c r="BJ11" s="223"/>
      <c r="BK11" s="104"/>
      <c r="BL11" s="104"/>
    </row>
    <row r="12" ht="12.75" customHeight="1">
      <c r="A12" s="105"/>
      <c r="B12" s="232"/>
      <c r="C12" s="225" t="s">
        <v>213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65"/>
      <c r="N12" s="265"/>
      <c r="O12" s="265"/>
      <c r="P12" s="285"/>
      <c r="Q12" s="285"/>
      <c r="R12" s="285"/>
      <c r="S12" s="285"/>
      <c r="T12" s="228"/>
      <c r="U12" s="227"/>
      <c r="V12" s="227"/>
      <c r="W12" s="226"/>
      <c r="X12" s="226"/>
      <c r="Y12" s="226"/>
      <c r="Z12" s="226"/>
      <c r="AA12" s="226"/>
      <c r="AB12" s="226"/>
      <c r="AC12" s="226"/>
      <c r="AD12" s="226"/>
      <c r="AE12" s="226"/>
      <c r="AF12" s="265"/>
      <c r="AG12" s="265"/>
      <c r="AH12" s="285"/>
      <c r="AI12" s="285"/>
      <c r="AJ12" s="303"/>
      <c r="AK12" s="303"/>
      <c r="AL12" s="303"/>
      <c r="AM12" s="303"/>
      <c r="AN12" s="228"/>
      <c r="AO12" s="304"/>
      <c r="AP12" s="304"/>
      <c r="AQ12" s="304"/>
      <c r="AR12" s="304"/>
      <c r="AS12" s="304"/>
      <c r="AT12" s="304"/>
      <c r="AU12" s="227"/>
      <c r="AV12" s="227"/>
      <c r="AW12" s="227"/>
      <c r="AX12" s="227"/>
      <c r="AY12" s="227"/>
      <c r="AZ12" s="227"/>
      <c r="BA12" s="227"/>
      <c r="BB12" s="227"/>
      <c r="BC12" s="229"/>
      <c r="BD12" s="104"/>
      <c r="BE12" s="104"/>
      <c r="BF12" s="104"/>
      <c r="BG12" s="104"/>
      <c r="BH12" s="230"/>
      <c r="BI12" s="104"/>
      <c r="BJ12" s="216"/>
      <c r="BK12" s="104"/>
      <c r="BL12" s="104"/>
    </row>
    <row r="13" ht="18.0" customHeight="1">
      <c r="A13" s="217" t="s">
        <v>216</v>
      </c>
      <c r="B13" s="217" t="str">
        <f>'[1]ТЕХНОЛОГИИЯ МАШИНОСТРОЕНИЯ'!B10</f>
        <v>#REF!</v>
      </c>
      <c r="C13" s="218" t="s">
        <v>212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64"/>
      <c r="N13" s="264"/>
      <c r="O13" s="264"/>
      <c r="P13" s="284"/>
      <c r="Q13" s="284"/>
      <c r="R13" s="284"/>
      <c r="S13" s="284"/>
      <c r="T13" s="220"/>
      <c r="U13" s="221"/>
      <c r="V13" s="221"/>
      <c r="W13" s="219"/>
      <c r="X13" s="219"/>
      <c r="Y13" s="219"/>
      <c r="Z13" s="219"/>
      <c r="AA13" s="219"/>
      <c r="AB13" s="219"/>
      <c r="AC13" s="219"/>
      <c r="AD13" s="219"/>
      <c r="AE13" s="219"/>
      <c r="AF13" s="264"/>
      <c r="AG13" s="264"/>
      <c r="AH13" s="284"/>
      <c r="AI13" s="284"/>
      <c r="AJ13" s="301"/>
      <c r="AK13" s="301"/>
      <c r="AL13" s="301"/>
      <c r="AM13" s="301"/>
      <c r="AN13" s="220"/>
      <c r="AO13" s="302"/>
      <c r="AP13" s="302"/>
      <c r="AQ13" s="302"/>
      <c r="AR13" s="302"/>
      <c r="AS13" s="302"/>
      <c r="AT13" s="302"/>
      <c r="AU13" s="221"/>
      <c r="AV13" s="221"/>
      <c r="AW13" s="221"/>
      <c r="AX13" s="221"/>
      <c r="AY13" s="221"/>
      <c r="AZ13" s="221"/>
      <c r="BA13" s="221"/>
      <c r="BB13" s="221"/>
      <c r="BC13" s="222"/>
      <c r="BD13" s="104"/>
      <c r="BE13" s="104"/>
      <c r="BF13" s="104"/>
      <c r="BG13" s="104"/>
      <c r="BH13" s="104"/>
      <c r="BI13" s="104"/>
      <c r="BJ13" s="223"/>
      <c r="BK13" s="104"/>
      <c r="BL13" s="104"/>
    </row>
    <row r="14" ht="12.75" customHeight="1">
      <c r="A14" s="105"/>
      <c r="B14" s="232"/>
      <c r="C14" s="225" t="s">
        <v>213</v>
      </c>
      <c r="D14" s="226"/>
      <c r="E14" s="226"/>
      <c r="F14" s="226"/>
      <c r="G14" s="226"/>
      <c r="H14" s="226"/>
      <c r="I14" s="226"/>
      <c r="J14" s="226"/>
      <c r="K14" s="226"/>
      <c r="L14" s="226"/>
      <c r="M14" s="265"/>
      <c r="N14" s="265"/>
      <c r="O14" s="265"/>
      <c r="P14" s="285"/>
      <c r="Q14" s="285"/>
      <c r="R14" s="285"/>
      <c r="S14" s="285"/>
      <c r="T14" s="228"/>
      <c r="U14" s="227"/>
      <c r="V14" s="227"/>
      <c r="W14" s="226"/>
      <c r="X14" s="226"/>
      <c r="Y14" s="226"/>
      <c r="Z14" s="226"/>
      <c r="AA14" s="226"/>
      <c r="AB14" s="226"/>
      <c r="AC14" s="226"/>
      <c r="AD14" s="226"/>
      <c r="AE14" s="226"/>
      <c r="AF14" s="265"/>
      <c r="AG14" s="265"/>
      <c r="AH14" s="285"/>
      <c r="AI14" s="285"/>
      <c r="AJ14" s="303"/>
      <c r="AK14" s="303"/>
      <c r="AL14" s="303"/>
      <c r="AM14" s="303"/>
      <c r="AN14" s="228"/>
      <c r="AO14" s="304"/>
      <c r="AP14" s="304"/>
      <c r="AQ14" s="304"/>
      <c r="AR14" s="304"/>
      <c r="AS14" s="304"/>
      <c r="AT14" s="304"/>
      <c r="AU14" s="227"/>
      <c r="AV14" s="227"/>
      <c r="AW14" s="227"/>
      <c r="AX14" s="227"/>
      <c r="AY14" s="227"/>
      <c r="AZ14" s="227"/>
      <c r="BA14" s="227"/>
      <c r="BB14" s="227"/>
      <c r="BC14" s="229"/>
      <c r="BD14" s="104"/>
      <c r="BE14" s="104"/>
      <c r="BF14" s="104"/>
      <c r="BG14" s="104"/>
      <c r="BH14" s="230"/>
      <c r="BI14" s="104"/>
      <c r="BJ14" s="216"/>
      <c r="BK14" s="104"/>
      <c r="BL14" s="104"/>
    </row>
    <row r="15" ht="12.75" customHeight="1">
      <c r="A15" s="217" t="s">
        <v>217</v>
      </c>
      <c r="B15" s="217" t="str">
        <f>'[1]ТЕХНОЛОГИИЯ МАШИНОСТРОЕНИЯ'!B11</f>
        <v>#REF!</v>
      </c>
      <c r="C15" s="218" t="s">
        <v>212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64"/>
      <c r="N15" s="264"/>
      <c r="O15" s="264"/>
      <c r="P15" s="284"/>
      <c r="Q15" s="284"/>
      <c r="R15" s="284"/>
      <c r="S15" s="284"/>
      <c r="T15" s="220"/>
      <c r="U15" s="221"/>
      <c r="V15" s="221"/>
      <c r="W15" s="219"/>
      <c r="X15" s="219"/>
      <c r="Y15" s="219"/>
      <c r="Z15" s="219"/>
      <c r="AA15" s="219"/>
      <c r="AB15" s="219"/>
      <c r="AC15" s="219"/>
      <c r="AD15" s="219"/>
      <c r="AE15" s="219"/>
      <c r="AF15" s="264"/>
      <c r="AG15" s="264"/>
      <c r="AH15" s="284"/>
      <c r="AI15" s="284"/>
      <c r="AJ15" s="301"/>
      <c r="AK15" s="301"/>
      <c r="AL15" s="301"/>
      <c r="AM15" s="301"/>
      <c r="AN15" s="220"/>
      <c r="AO15" s="302"/>
      <c r="AP15" s="302"/>
      <c r="AQ15" s="302"/>
      <c r="AR15" s="302"/>
      <c r="AS15" s="302"/>
      <c r="AT15" s="302"/>
      <c r="AU15" s="221"/>
      <c r="AV15" s="221"/>
      <c r="AW15" s="221"/>
      <c r="AX15" s="221"/>
      <c r="AY15" s="221"/>
      <c r="AZ15" s="221"/>
      <c r="BA15" s="221"/>
      <c r="BB15" s="221"/>
      <c r="BC15" s="222"/>
      <c r="BD15" s="104"/>
      <c r="BE15" s="104"/>
      <c r="BF15" s="104"/>
      <c r="BG15" s="104"/>
      <c r="BH15" s="104"/>
      <c r="BI15" s="104"/>
      <c r="BJ15" s="223"/>
      <c r="BK15" s="104"/>
      <c r="BL15" s="104"/>
    </row>
    <row r="16" ht="12.75" customHeight="1">
      <c r="A16" s="105"/>
      <c r="B16" s="232"/>
      <c r="C16" s="225" t="s">
        <v>213</v>
      </c>
      <c r="D16" s="226"/>
      <c r="E16" s="226"/>
      <c r="F16" s="226"/>
      <c r="G16" s="226"/>
      <c r="H16" s="226"/>
      <c r="I16" s="226"/>
      <c r="J16" s="226"/>
      <c r="K16" s="226"/>
      <c r="L16" s="226"/>
      <c r="M16" s="265"/>
      <c r="N16" s="265"/>
      <c r="O16" s="265"/>
      <c r="P16" s="285"/>
      <c r="Q16" s="285"/>
      <c r="R16" s="285"/>
      <c r="S16" s="285"/>
      <c r="T16" s="228"/>
      <c r="U16" s="227"/>
      <c r="V16" s="227"/>
      <c r="W16" s="226"/>
      <c r="X16" s="226"/>
      <c r="Y16" s="226"/>
      <c r="Z16" s="226"/>
      <c r="AA16" s="226"/>
      <c r="AB16" s="226"/>
      <c r="AC16" s="226"/>
      <c r="AD16" s="226"/>
      <c r="AE16" s="226"/>
      <c r="AF16" s="265"/>
      <c r="AG16" s="265"/>
      <c r="AH16" s="285"/>
      <c r="AI16" s="285"/>
      <c r="AJ16" s="303"/>
      <c r="AK16" s="303"/>
      <c r="AL16" s="303"/>
      <c r="AM16" s="303"/>
      <c r="AN16" s="228"/>
      <c r="AO16" s="304"/>
      <c r="AP16" s="304"/>
      <c r="AQ16" s="304"/>
      <c r="AR16" s="304"/>
      <c r="AS16" s="304"/>
      <c r="AT16" s="304"/>
      <c r="AU16" s="227"/>
      <c r="AV16" s="227"/>
      <c r="AW16" s="227"/>
      <c r="AX16" s="227"/>
      <c r="AY16" s="227"/>
      <c r="AZ16" s="227"/>
      <c r="BA16" s="227"/>
      <c r="BB16" s="227"/>
      <c r="BC16" s="229"/>
      <c r="BD16" s="104"/>
      <c r="BE16" s="104"/>
      <c r="BF16" s="104"/>
      <c r="BG16" s="104"/>
      <c r="BH16" s="230"/>
      <c r="BI16" s="104"/>
      <c r="BJ16" s="216"/>
      <c r="BK16" s="104"/>
      <c r="BL16" s="104"/>
    </row>
    <row r="17" ht="28.5" customHeight="1">
      <c r="A17" s="217" t="s">
        <v>218</v>
      </c>
      <c r="B17" s="51" t="s">
        <v>219</v>
      </c>
      <c r="C17" s="218" t="s">
        <v>212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64"/>
      <c r="N17" s="264"/>
      <c r="O17" s="264"/>
      <c r="P17" s="284"/>
      <c r="Q17" s="284"/>
      <c r="R17" s="284"/>
      <c r="S17" s="284"/>
      <c r="T17" s="220"/>
      <c r="U17" s="221"/>
      <c r="V17" s="221"/>
      <c r="W17" s="219"/>
      <c r="X17" s="219"/>
      <c r="Y17" s="219"/>
      <c r="Z17" s="219"/>
      <c r="AA17" s="219"/>
      <c r="AB17" s="219"/>
      <c r="AC17" s="219"/>
      <c r="AD17" s="219"/>
      <c r="AE17" s="219"/>
      <c r="AF17" s="264"/>
      <c r="AG17" s="264"/>
      <c r="AH17" s="284"/>
      <c r="AI17" s="284"/>
      <c r="AJ17" s="301"/>
      <c r="AK17" s="301"/>
      <c r="AL17" s="301"/>
      <c r="AM17" s="301"/>
      <c r="AN17" s="220"/>
      <c r="AO17" s="302"/>
      <c r="AP17" s="302"/>
      <c r="AQ17" s="302"/>
      <c r="AR17" s="302"/>
      <c r="AS17" s="302"/>
      <c r="AT17" s="302"/>
      <c r="AU17" s="221"/>
      <c r="AV17" s="221"/>
      <c r="AW17" s="221"/>
      <c r="AX17" s="221"/>
      <c r="AY17" s="221"/>
      <c r="AZ17" s="221"/>
      <c r="BA17" s="221"/>
      <c r="BB17" s="221"/>
      <c r="BC17" s="222"/>
      <c r="BD17" s="104"/>
      <c r="BE17" s="104"/>
      <c r="BF17" s="104"/>
      <c r="BG17" s="104"/>
      <c r="BH17" s="104"/>
      <c r="BI17" s="104"/>
      <c r="BJ17" s="223"/>
      <c r="BK17" s="104"/>
      <c r="BL17" s="104"/>
    </row>
    <row r="18" ht="12.75" customHeight="1">
      <c r="A18" s="105"/>
      <c r="B18" s="232"/>
      <c r="C18" s="225" t="s">
        <v>213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65"/>
      <c r="N18" s="265"/>
      <c r="O18" s="265"/>
      <c r="P18" s="285"/>
      <c r="Q18" s="285"/>
      <c r="R18" s="285"/>
      <c r="S18" s="285"/>
      <c r="T18" s="228"/>
      <c r="U18" s="227"/>
      <c r="V18" s="227"/>
      <c r="W18" s="226"/>
      <c r="X18" s="226"/>
      <c r="Y18" s="226"/>
      <c r="Z18" s="226"/>
      <c r="AA18" s="226"/>
      <c r="AB18" s="226"/>
      <c r="AC18" s="226"/>
      <c r="AD18" s="226"/>
      <c r="AE18" s="226"/>
      <c r="AF18" s="265"/>
      <c r="AG18" s="265"/>
      <c r="AH18" s="285"/>
      <c r="AI18" s="285"/>
      <c r="AJ18" s="303"/>
      <c r="AK18" s="303"/>
      <c r="AL18" s="303"/>
      <c r="AM18" s="303"/>
      <c r="AN18" s="228"/>
      <c r="AO18" s="304"/>
      <c r="AP18" s="304"/>
      <c r="AQ18" s="304"/>
      <c r="AR18" s="304"/>
      <c r="AS18" s="304"/>
      <c r="AT18" s="304"/>
      <c r="AU18" s="227"/>
      <c r="AV18" s="227"/>
      <c r="AW18" s="227"/>
      <c r="AX18" s="227"/>
      <c r="AY18" s="227"/>
      <c r="AZ18" s="227"/>
      <c r="BA18" s="227"/>
      <c r="BB18" s="227"/>
      <c r="BC18" s="229"/>
      <c r="BD18" s="104"/>
      <c r="BE18" s="104"/>
      <c r="BF18" s="104"/>
      <c r="BG18" s="104"/>
      <c r="BH18" s="230"/>
      <c r="BI18" s="104"/>
      <c r="BJ18" s="216"/>
      <c r="BK18" s="104"/>
      <c r="BL18" s="104"/>
    </row>
    <row r="19" ht="12.75" customHeight="1">
      <c r="A19" s="217" t="s">
        <v>220</v>
      </c>
      <c r="B19" s="217" t="str">
        <f>'[1]ТЕХНОЛОГИИЯ МАШИНОСТРОЕНИЯ'!B13</f>
        <v>#REF!</v>
      </c>
      <c r="C19" s="218" t="s">
        <v>212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64"/>
      <c r="N19" s="264"/>
      <c r="O19" s="264"/>
      <c r="P19" s="284"/>
      <c r="Q19" s="284"/>
      <c r="R19" s="284"/>
      <c r="S19" s="284"/>
      <c r="T19" s="220"/>
      <c r="U19" s="227"/>
      <c r="V19" s="227"/>
      <c r="W19" s="219"/>
      <c r="X19" s="219"/>
      <c r="Y19" s="219"/>
      <c r="Z19" s="219"/>
      <c r="AA19" s="219"/>
      <c r="AB19" s="219"/>
      <c r="AC19" s="219"/>
      <c r="AD19" s="219"/>
      <c r="AE19" s="219"/>
      <c r="AF19" s="264"/>
      <c r="AG19" s="264"/>
      <c r="AH19" s="284"/>
      <c r="AI19" s="284"/>
      <c r="AJ19" s="301"/>
      <c r="AK19" s="301"/>
      <c r="AL19" s="301"/>
      <c r="AM19" s="301"/>
      <c r="AN19" s="220"/>
      <c r="AO19" s="302"/>
      <c r="AP19" s="302"/>
      <c r="AQ19" s="302"/>
      <c r="AR19" s="302"/>
      <c r="AS19" s="302"/>
      <c r="AT19" s="302"/>
      <c r="AU19" s="227"/>
      <c r="AV19" s="227"/>
      <c r="AW19" s="227"/>
      <c r="AX19" s="227"/>
      <c r="AY19" s="227"/>
      <c r="AZ19" s="227"/>
      <c r="BA19" s="227"/>
      <c r="BB19" s="227"/>
      <c r="BC19" s="229"/>
      <c r="BD19" s="104"/>
      <c r="BE19" s="104"/>
      <c r="BF19" s="104"/>
      <c r="BG19" s="104"/>
      <c r="BH19" s="104"/>
      <c r="BI19" s="104"/>
      <c r="BJ19" s="223"/>
      <c r="BK19" s="104"/>
      <c r="BL19" s="104"/>
    </row>
    <row r="20" ht="12.75" customHeight="1">
      <c r="A20" s="105"/>
      <c r="B20" s="232"/>
      <c r="C20" s="225" t="s">
        <v>213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65"/>
      <c r="N20" s="265"/>
      <c r="O20" s="265"/>
      <c r="P20" s="285"/>
      <c r="Q20" s="285"/>
      <c r="R20" s="285"/>
      <c r="S20" s="285"/>
      <c r="T20" s="228"/>
      <c r="U20" s="227"/>
      <c r="V20" s="227"/>
      <c r="W20" s="226"/>
      <c r="X20" s="226"/>
      <c r="Y20" s="226"/>
      <c r="Z20" s="226"/>
      <c r="AA20" s="226"/>
      <c r="AB20" s="226"/>
      <c r="AC20" s="226"/>
      <c r="AD20" s="226"/>
      <c r="AE20" s="226"/>
      <c r="AF20" s="265"/>
      <c r="AG20" s="265"/>
      <c r="AH20" s="285"/>
      <c r="AI20" s="285"/>
      <c r="AJ20" s="303"/>
      <c r="AK20" s="303"/>
      <c r="AL20" s="303"/>
      <c r="AM20" s="303"/>
      <c r="AN20" s="228"/>
      <c r="AO20" s="304"/>
      <c r="AP20" s="304"/>
      <c r="AQ20" s="304"/>
      <c r="AR20" s="304"/>
      <c r="AS20" s="304"/>
      <c r="AT20" s="304"/>
      <c r="AU20" s="227"/>
      <c r="AV20" s="227"/>
      <c r="AW20" s="227"/>
      <c r="AX20" s="227"/>
      <c r="AY20" s="227"/>
      <c r="AZ20" s="227"/>
      <c r="BA20" s="227"/>
      <c r="BB20" s="227"/>
      <c r="BC20" s="229"/>
      <c r="BD20" s="104"/>
      <c r="BE20" s="104"/>
      <c r="BF20" s="104"/>
      <c r="BG20" s="104"/>
      <c r="BH20" s="230"/>
      <c r="BI20" s="104"/>
      <c r="BJ20" s="216"/>
      <c r="BK20" s="104"/>
      <c r="BL20" s="104"/>
    </row>
    <row r="21" ht="12.75" customHeight="1">
      <c r="A21" s="217" t="s">
        <v>221</v>
      </c>
      <c r="B21" s="217" t="str">
        <f>'[1]ТЕХНОЛОГИИЯ МАШИНОСТРОЕНИЯ'!B14</f>
        <v>#REF!</v>
      </c>
      <c r="C21" s="218" t="s">
        <v>212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64"/>
      <c r="N21" s="264"/>
      <c r="O21" s="264"/>
      <c r="P21" s="284"/>
      <c r="Q21" s="284"/>
      <c r="R21" s="284"/>
      <c r="S21" s="284"/>
      <c r="T21" s="220"/>
      <c r="U21" s="227"/>
      <c r="V21" s="227"/>
      <c r="W21" s="219"/>
      <c r="X21" s="219"/>
      <c r="Y21" s="219"/>
      <c r="Z21" s="219"/>
      <c r="AA21" s="219"/>
      <c r="AB21" s="219"/>
      <c r="AC21" s="219"/>
      <c r="AD21" s="219"/>
      <c r="AE21" s="219"/>
      <c r="AF21" s="264"/>
      <c r="AG21" s="264"/>
      <c r="AH21" s="284"/>
      <c r="AI21" s="284"/>
      <c r="AJ21" s="301"/>
      <c r="AK21" s="301"/>
      <c r="AL21" s="301"/>
      <c r="AM21" s="301"/>
      <c r="AN21" s="220"/>
      <c r="AO21" s="302"/>
      <c r="AP21" s="302"/>
      <c r="AQ21" s="302"/>
      <c r="AR21" s="302"/>
      <c r="AS21" s="302"/>
      <c r="AT21" s="302"/>
      <c r="AU21" s="227"/>
      <c r="AV21" s="227"/>
      <c r="AW21" s="227"/>
      <c r="AX21" s="227"/>
      <c r="AY21" s="227"/>
      <c r="AZ21" s="227"/>
      <c r="BA21" s="227"/>
      <c r="BB21" s="227"/>
      <c r="BC21" s="229"/>
      <c r="BD21" s="104"/>
      <c r="BE21" s="104"/>
      <c r="BF21" s="104"/>
      <c r="BG21" s="104"/>
      <c r="BH21" s="104"/>
      <c r="BI21" s="104"/>
      <c r="BJ21" s="223"/>
      <c r="BK21" s="104"/>
      <c r="BL21" s="104"/>
    </row>
    <row r="22" ht="12.75" customHeight="1">
      <c r="A22" s="105"/>
      <c r="B22" s="232"/>
      <c r="C22" s="225" t="s">
        <v>213</v>
      </c>
      <c r="D22" s="226"/>
      <c r="E22" s="226"/>
      <c r="F22" s="226"/>
      <c r="G22" s="226"/>
      <c r="H22" s="226"/>
      <c r="I22" s="226"/>
      <c r="J22" s="226"/>
      <c r="K22" s="226"/>
      <c r="L22" s="226"/>
      <c r="M22" s="265"/>
      <c r="N22" s="265"/>
      <c r="O22" s="265"/>
      <c r="P22" s="285"/>
      <c r="Q22" s="285"/>
      <c r="R22" s="285"/>
      <c r="S22" s="285"/>
      <c r="T22" s="228"/>
      <c r="U22" s="227"/>
      <c r="V22" s="227"/>
      <c r="W22" s="226"/>
      <c r="X22" s="226"/>
      <c r="Y22" s="226"/>
      <c r="Z22" s="226"/>
      <c r="AA22" s="226"/>
      <c r="AB22" s="226"/>
      <c r="AC22" s="226"/>
      <c r="AD22" s="226"/>
      <c r="AE22" s="226"/>
      <c r="AF22" s="265"/>
      <c r="AG22" s="265"/>
      <c r="AH22" s="285"/>
      <c r="AI22" s="285"/>
      <c r="AJ22" s="303"/>
      <c r="AK22" s="303"/>
      <c r="AL22" s="303"/>
      <c r="AM22" s="303"/>
      <c r="AN22" s="228"/>
      <c r="AO22" s="304"/>
      <c r="AP22" s="304"/>
      <c r="AQ22" s="304"/>
      <c r="AR22" s="304"/>
      <c r="AS22" s="304"/>
      <c r="AT22" s="304"/>
      <c r="AU22" s="227"/>
      <c r="AV22" s="227"/>
      <c r="AW22" s="227"/>
      <c r="AX22" s="227"/>
      <c r="AY22" s="227"/>
      <c r="AZ22" s="227"/>
      <c r="BA22" s="227"/>
      <c r="BB22" s="227"/>
      <c r="BC22" s="229"/>
      <c r="BD22" s="104"/>
      <c r="BE22" s="104"/>
      <c r="BF22" s="104"/>
      <c r="BG22" s="104"/>
      <c r="BH22" s="230"/>
      <c r="BI22" s="230"/>
      <c r="BJ22" s="216"/>
      <c r="BK22" s="104"/>
      <c r="BL22" s="104"/>
    </row>
    <row r="23" ht="24.0" customHeight="1">
      <c r="A23" s="217" t="s">
        <v>222</v>
      </c>
      <c r="B23" s="217" t="str">
        <f>'[1]ТЕХНОЛОГИИЯ МАШИНОСТРОЕНИЯ'!B15</f>
        <v>#REF!</v>
      </c>
      <c r="C23" s="218" t="s">
        <v>212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64"/>
      <c r="N23" s="264"/>
      <c r="O23" s="264"/>
      <c r="P23" s="284"/>
      <c r="Q23" s="284"/>
      <c r="R23" s="284"/>
      <c r="S23" s="284"/>
      <c r="T23" s="220"/>
      <c r="U23" s="221"/>
      <c r="V23" s="221"/>
      <c r="W23" s="219"/>
      <c r="X23" s="219"/>
      <c r="Y23" s="219"/>
      <c r="Z23" s="219"/>
      <c r="AA23" s="219"/>
      <c r="AB23" s="219"/>
      <c r="AC23" s="219"/>
      <c r="AD23" s="219"/>
      <c r="AE23" s="219"/>
      <c r="AF23" s="264"/>
      <c r="AG23" s="264"/>
      <c r="AH23" s="284"/>
      <c r="AI23" s="284"/>
      <c r="AJ23" s="301"/>
      <c r="AK23" s="301"/>
      <c r="AL23" s="301"/>
      <c r="AM23" s="301"/>
      <c r="AN23" s="220"/>
      <c r="AO23" s="302"/>
      <c r="AP23" s="302"/>
      <c r="AQ23" s="302"/>
      <c r="AR23" s="302"/>
      <c r="AS23" s="302"/>
      <c r="AT23" s="302"/>
      <c r="AU23" s="227"/>
      <c r="AV23" s="227"/>
      <c r="AW23" s="227"/>
      <c r="AX23" s="227"/>
      <c r="AY23" s="227"/>
      <c r="AZ23" s="227"/>
      <c r="BA23" s="227"/>
      <c r="BB23" s="227"/>
      <c r="BC23" s="229"/>
      <c r="BD23" s="104"/>
      <c r="BE23" s="104"/>
      <c r="BF23" s="104"/>
      <c r="BG23" s="104"/>
      <c r="BH23" s="104"/>
      <c r="BI23" s="104"/>
      <c r="BJ23" s="223"/>
      <c r="BK23" s="104"/>
      <c r="BL23" s="104"/>
    </row>
    <row r="24" ht="12.75" customHeight="1">
      <c r="A24" s="105"/>
      <c r="B24" s="232"/>
      <c r="C24" s="225" t="s">
        <v>213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65"/>
      <c r="N24" s="265"/>
      <c r="O24" s="265"/>
      <c r="P24" s="285"/>
      <c r="Q24" s="285"/>
      <c r="R24" s="285"/>
      <c r="S24" s="285"/>
      <c r="T24" s="228"/>
      <c r="U24" s="227"/>
      <c r="V24" s="227"/>
      <c r="W24" s="226"/>
      <c r="X24" s="226"/>
      <c r="Y24" s="226"/>
      <c r="Z24" s="226"/>
      <c r="AA24" s="226"/>
      <c r="AB24" s="226"/>
      <c r="AC24" s="226"/>
      <c r="AD24" s="226"/>
      <c r="AE24" s="226"/>
      <c r="AF24" s="265"/>
      <c r="AG24" s="265"/>
      <c r="AH24" s="285"/>
      <c r="AI24" s="285"/>
      <c r="AJ24" s="303"/>
      <c r="AK24" s="303"/>
      <c r="AL24" s="303"/>
      <c r="AM24" s="303"/>
      <c r="AN24" s="228"/>
      <c r="AO24" s="304"/>
      <c r="AP24" s="304"/>
      <c r="AQ24" s="304"/>
      <c r="AR24" s="304"/>
      <c r="AS24" s="302"/>
      <c r="AT24" s="304"/>
      <c r="AU24" s="227"/>
      <c r="AV24" s="227"/>
      <c r="AW24" s="227"/>
      <c r="AX24" s="227"/>
      <c r="AY24" s="227"/>
      <c r="AZ24" s="227"/>
      <c r="BA24" s="227"/>
      <c r="BB24" s="227"/>
      <c r="BC24" s="229"/>
      <c r="BD24" s="104"/>
      <c r="BE24" s="104"/>
      <c r="BF24" s="104"/>
      <c r="BG24" s="104"/>
      <c r="BH24" s="230"/>
      <c r="BI24" s="230"/>
      <c r="BJ24" s="216"/>
      <c r="BK24" s="104"/>
      <c r="BL24" s="104"/>
    </row>
    <row r="25" ht="12.75" customHeight="1">
      <c r="A25" s="217" t="s">
        <v>223</v>
      </c>
      <c r="B25" s="217" t="str">
        <f>'[1]ТЕХНОЛОГИИЯ МАШИНОСТРОЕНИЯ'!B16</f>
        <v>#REF!</v>
      </c>
      <c r="C25" s="218" t="s">
        <v>212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64"/>
      <c r="N25" s="264"/>
      <c r="O25" s="264"/>
      <c r="P25" s="284"/>
      <c r="Q25" s="284"/>
      <c r="R25" s="284"/>
      <c r="S25" s="284"/>
      <c r="T25" s="220"/>
      <c r="U25" s="227"/>
      <c r="V25" s="227"/>
      <c r="W25" s="233"/>
      <c r="X25" s="233"/>
      <c r="Y25" s="233"/>
      <c r="Z25" s="233"/>
      <c r="AA25" s="233"/>
      <c r="AB25" s="233"/>
      <c r="AC25" s="233"/>
      <c r="AD25" s="233"/>
      <c r="AE25" s="233"/>
      <c r="AF25" s="264"/>
      <c r="AG25" s="264"/>
      <c r="AH25" s="284"/>
      <c r="AI25" s="284"/>
      <c r="AJ25" s="301"/>
      <c r="AK25" s="301"/>
      <c r="AL25" s="301"/>
      <c r="AM25" s="301"/>
      <c r="AN25" s="220"/>
      <c r="AO25" s="302"/>
      <c r="AP25" s="302"/>
      <c r="AQ25" s="302"/>
      <c r="AR25" s="302"/>
      <c r="AS25" s="302"/>
      <c r="AT25" s="304"/>
      <c r="AU25" s="227"/>
      <c r="AV25" s="227"/>
      <c r="AW25" s="227"/>
      <c r="AX25" s="227"/>
      <c r="AY25" s="227"/>
      <c r="AZ25" s="227"/>
      <c r="BA25" s="227"/>
      <c r="BB25" s="227"/>
      <c r="BC25" s="229"/>
      <c r="BD25" s="104"/>
      <c r="BE25" s="104"/>
      <c r="BF25" s="104"/>
      <c r="BG25" s="104"/>
      <c r="BH25" s="104"/>
      <c r="BI25" s="104"/>
      <c r="BJ25" s="223"/>
      <c r="BK25" s="104"/>
      <c r="BL25" s="104"/>
    </row>
    <row r="26" ht="12.75" customHeight="1">
      <c r="A26" s="105"/>
      <c r="B26" s="232"/>
      <c r="C26" s="225" t="s">
        <v>213</v>
      </c>
      <c r="D26" s="226"/>
      <c r="E26" s="226"/>
      <c r="F26" s="226"/>
      <c r="G26" s="226"/>
      <c r="H26" s="226"/>
      <c r="I26" s="226"/>
      <c r="J26" s="226"/>
      <c r="K26" s="226"/>
      <c r="L26" s="226"/>
      <c r="M26" s="265"/>
      <c r="N26" s="265"/>
      <c r="O26" s="265"/>
      <c r="P26" s="285"/>
      <c r="Q26" s="285"/>
      <c r="R26" s="285"/>
      <c r="S26" s="285"/>
      <c r="T26" s="228"/>
      <c r="U26" s="227"/>
      <c r="V26" s="227"/>
      <c r="W26" s="226"/>
      <c r="X26" s="226"/>
      <c r="Y26" s="226"/>
      <c r="Z26" s="226"/>
      <c r="AA26" s="226"/>
      <c r="AB26" s="226"/>
      <c r="AC26" s="226"/>
      <c r="AD26" s="226"/>
      <c r="AE26" s="226"/>
      <c r="AF26" s="265"/>
      <c r="AG26" s="265"/>
      <c r="AH26" s="285"/>
      <c r="AI26" s="285"/>
      <c r="AJ26" s="303"/>
      <c r="AK26" s="303"/>
      <c r="AL26" s="303"/>
      <c r="AM26" s="303"/>
      <c r="AN26" s="228"/>
      <c r="AO26" s="304"/>
      <c r="AP26" s="304"/>
      <c r="AQ26" s="304"/>
      <c r="AR26" s="304"/>
      <c r="AS26" s="302"/>
      <c r="AT26" s="304"/>
      <c r="AU26" s="227"/>
      <c r="AV26" s="227"/>
      <c r="AW26" s="227"/>
      <c r="AX26" s="227"/>
      <c r="AY26" s="227"/>
      <c r="AZ26" s="227"/>
      <c r="BA26" s="227"/>
      <c r="BB26" s="227"/>
      <c r="BC26" s="229"/>
      <c r="BD26" s="104"/>
      <c r="BE26" s="104"/>
      <c r="BF26" s="104"/>
      <c r="BG26" s="104"/>
      <c r="BH26" s="230"/>
      <c r="BI26" s="104"/>
      <c r="BJ26" s="223"/>
      <c r="BK26" s="104"/>
      <c r="BL26" s="104"/>
    </row>
    <row r="27" ht="12.75" customHeight="1">
      <c r="A27" s="105" t="s">
        <v>224</v>
      </c>
      <c r="B27" s="217" t="s">
        <v>225</v>
      </c>
      <c r="C27" s="218" t="s">
        <v>212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64"/>
      <c r="N27" s="264"/>
      <c r="O27" s="264"/>
      <c r="P27" s="284"/>
      <c r="Q27" s="284"/>
      <c r="R27" s="284"/>
      <c r="S27" s="284"/>
      <c r="T27" s="220"/>
      <c r="U27" s="227"/>
      <c r="V27" s="227"/>
      <c r="W27" s="233"/>
      <c r="X27" s="233"/>
      <c r="Y27" s="233"/>
      <c r="Z27" s="233"/>
      <c r="AA27" s="233"/>
      <c r="AB27" s="233"/>
      <c r="AC27" s="233"/>
      <c r="AD27" s="233"/>
      <c r="AE27" s="233"/>
      <c r="AF27" s="264"/>
      <c r="AG27" s="264"/>
      <c r="AH27" s="284"/>
      <c r="AI27" s="284"/>
      <c r="AJ27" s="301"/>
      <c r="AK27" s="301"/>
      <c r="AL27" s="301"/>
      <c r="AM27" s="301"/>
      <c r="AN27" s="220"/>
      <c r="AO27" s="302"/>
      <c r="AP27" s="302"/>
      <c r="AQ27" s="302"/>
      <c r="AR27" s="302"/>
      <c r="AS27" s="302"/>
      <c r="AT27" s="304"/>
      <c r="AU27" s="227"/>
      <c r="AV27" s="227"/>
      <c r="AW27" s="227"/>
      <c r="AX27" s="227"/>
      <c r="AY27" s="227"/>
      <c r="AZ27" s="227"/>
      <c r="BA27" s="227"/>
      <c r="BB27" s="227"/>
      <c r="BC27" s="229"/>
      <c r="BD27" s="104"/>
      <c r="BE27" s="104"/>
      <c r="BF27" s="104"/>
      <c r="BG27" s="104"/>
      <c r="BH27" s="230"/>
      <c r="BI27" s="104"/>
      <c r="BJ27" s="223"/>
      <c r="BK27" s="104"/>
      <c r="BL27" s="104"/>
    </row>
    <row r="28" ht="12.75" customHeight="1">
      <c r="A28" s="105"/>
      <c r="B28" s="217"/>
      <c r="C28" s="225" t="s">
        <v>213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64"/>
      <c r="N28" s="264"/>
      <c r="O28" s="264"/>
      <c r="P28" s="284"/>
      <c r="Q28" s="284"/>
      <c r="R28" s="284"/>
      <c r="S28" s="284"/>
      <c r="T28" s="220"/>
      <c r="U28" s="227"/>
      <c r="V28" s="227"/>
      <c r="W28" s="218"/>
      <c r="X28" s="218"/>
      <c r="Y28" s="218"/>
      <c r="Z28" s="218"/>
      <c r="AA28" s="218"/>
      <c r="AB28" s="218"/>
      <c r="AC28" s="218"/>
      <c r="AD28" s="218"/>
      <c r="AE28" s="218"/>
      <c r="AF28" s="264"/>
      <c r="AG28" s="264"/>
      <c r="AH28" s="284"/>
      <c r="AI28" s="284"/>
      <c r="AJ28" s="301"/>
      <c r="AK28" s="301"/>
      <c r="AL28" s="301"/>
      <c r="AM28" s="301"/>
      <c r="AN28" s="220"/>
      <c r="AO28" s="302"/>
      <c r="AP28" s="302"/>
      <c r="AQ28" s="302"/>
      <c r="AR28" s="302"/>
      <c r="AS28" s="302"/>
      <c r="AT28" s="304"/>
      <c r="AU28" s="227"/>
      <c r="AV28" s="227"/>
      <c r="AW28" s="227"/>
      <c r="AX28" s="227"/>
      <c r="AY28" s="227"/>
      <c r="AZ28" s="227"/>
      <c r="BA28" s="227"/>
      <c r="BB28" s="227"/>
      <c r="BC28" s="229"/>
      <c r="BD28" s="104"/>
      <c r="BE28" s="104"/>
      <c r="BF28" s="104"/>
      <c r="BG28" s="104"/>
      <c r="BH28" s="230"/>
      <c r="BI28" s="104"/>
      <c r="BJ28" s="223"/>
      <c r="BK28" s="104"/>
      <c r="BL28" s="104"/>
    </row>
    <row r="29" ht="12.75" customHeight="1">
      <c r="A29" s="105" t="s">
        <v>226</v>
      </c>
      <c r="B29" s="217" t="s">
        <v>227</v>
      </c>
      <c r="C29" s="218" t="s">
        <v>212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64"/>
      <c r="N29" s="264"/>
      <c r="O29" s="264"/>
      <c r="P29" s="284"/>
      <c r="Q29" s="284"/>
      <c r="R29" s="284"/>
      <c r="S29" s="284"/>
      <c r="T29" s="220"/>
      <c r="U29" s="227"/>
      <c r="V29" s="227"/>
      <c r="W29" s="233"/>
      <c r="X29" s="233"/>
      <c r="Y29" s="233"/>
      <c r="Z29" s="233"/>
      <c r="AA29" s="233"/>
      <c r="AB29" s="233"/>
      <c r="AC29" s="233"/>
      <c r="AD29" s="233"/>
      <c r="AE29" s="233"/>
      <c r="AF29" s="264"/>
      <c r="AG29" s="264"/>
      <c r="AH29" s="284"/>
      <c r="AI29" s="284"/>
      <c r="AJ29" s="301"/>
      <c r="AK29" s="301"/>
      <c r="AL29" s="301"/>
      <c r="AM29" s="301"/>
      <c r="AN29" s="220"/>
      <c r="AO29" s="302"/>
      <c r="AP29" s="302"/>
      <c r="AQ29" s="302"/>
      <c r="AR29" s="302"/>
      <c r="AS29" s="302"/>
      <c r="AT29" s="304"/>
      <c r="AU29" s="227"/>
      <c r="AV29" s="227"/>
      <c r="AW29" s="227"/>
      <c r="AX29" s="227"/>
      <c r="AY29" s="227"/>
      <c r="AZ29" s="227"/>
      <c r="BA29" s="227"/>
      <c r="BB29" s="227"/>
      <c r="BC29" s="229"/>
      <c r="BD29" s="104"/>
      <c r="BE29" s="104"/>
      <c r="BF29" s="104"/>
      <c r="BG29" s="104"/>
      <c r="BH29" s="230"/>
      <c r="BI29" s="104"/>
      <c r="BJ29" s="223"/>
      <c r="BK29" s="104"/>
      <c r="BL29" s="104"/>
    </row>
    <row r="30" ht="12.75" customHeight="1">
      <c r="A30" s="105"/>
      <c r="B30" s="217"/>
      <c r="C30" s="225" t="s">
        <v>213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64"/>
      <c r="N30" s="264"/>
      <c r="O30" s="264"/>
      <c r="P30" s="284"/>
      <c r="Q30" s="284"/>
      <c r="R30" s="284"/>
      <c r="S30" s="284"/>
      <c r="T30" s="220"/>
      <c r="U30" s="227"/>
      <c r="V30" s="227"/>
      <c r="W30" s="218"/>
      <c r="X30" s="218"/>
      <c r="Y30" s="218"/>
      <c r="Z30" s="218"/>
      <c r="AA30" s="218"/>
      <c r="AB30" s="218"/>
      <c r="AC30" s="218"/>
      <c r="AD30" s="218"/>
      <c r="AE30" s="218"/>
      <c r="AF30" s="264"/>
      <c r="AG30" s="264"/>
      <c r="AH30" s="284"/>
      <c r="AI30" s="284"/>
      <c r="AJ30" s="301"/>
      <c r="AK30" s="301"/>
      <c r="AL30" s="301"/>
      <c r="AM30" s="301"/>
      <c r="AN30" s="220"/>
      <c r="AO30" s="302"/>
      <c r="AP30" s="302"/>
      <c r="AQ30" s="302"/>
      <c r="AR30" s="302"/>
      <c r="AS30" s="302"/>
      <c r="AT30" s="304"/>
      <c r="AU30" s="227"/>
      <c r="AV30" s="227"/>
      <c r="AW30" s="227"/>
      <c r="AX30" s="227"/>
      <c r="AY30" s="227"/>
      <c r="AZ30" s="227"/>
      <c r="BA30" s="227"/>
      <c r="BB30" s="227"/>
      <c r="BC30" s="229"/>
      <c r="BD30" s="104"/>
      <c r="BE30" s="104"/>
      <c r="BF30" s="104"/>
      <c r="BG30" s="104"/>
      <c r="BH30" s="230"/>
      <c r="BI30" s="104"/>
      <c r="BJ30" s="223"/>
      <c r="BK30" s="104"/>
      <c r="BL30" s="104"/>
    </row>
    <row r="31" ht="12.75" customHeight="1">
      <c r="A31" s="105" t="s">
        <v>228</v>
      </c>
      <c r="B31" s="217" t="s">
        <v>229</v>
      </c>
      <c r="C31" s="218" t="s">
        <v>212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64"/>
      <c r="N31" s="264"/>
      <c r="O31" s="264"/>
      <c r="P31" s="284"/>
      <c r="Q31" s="284"/>
      <c r="R31" s="284"/>
      <c r="S31" s="284"/>
      <c r="T31" s="220"/>
      <c r="U31" s="227"/>
      <c r="V31" s="227"/>
      <c r="W31" s="233"/>
      <c r="X31" s="233"/>
      <c r="Y31" s="233"/>
      <c r="Z31" s="233"/>
      <c r="AA31" s="233"/>
      <c r="AB31" s="233"/>
      <c r="AC31" s="233"/>
      <c r="AD31" s="233"/>
      <c r="AE31" s="233"/>
      <c r="AF31" s="264"/>
      <c r="AG31" s="264"/>
      <c r="AH31" s="284"/>
      <c r="AI31" s="284"/>
      <c r="AJ31" s="301"/>
      <c r="AK31" s="301"/>
      <c r="AL31" s="301"/>
      <c r="AM31" s="301"/>
      <c r="AN31" s="220"/>
      <c r="AO31" s="302"/>
      <c r="AP31" s="302"/>
      <c r="AQ31" s="302"/>
      <c r="AR31" s="302"/>
      <c r="AS31" s="302"/>
      <c r="AT31" s="304"/>
      <c r="AU31" s="227"/>
      <c r="AV31" s="227"/>
      <c r="AW31" s="227"/>
      <c r="AX31" s="227"/>
      <c r="AY31" s="227"/>
      <c r="AZ31" s="227"/>
      <c r="BA31" s="227"/>
      <c r="BB31" s="227"/>
      <c r="BC31" s="229"/>
      <c r="BD31" s="104"/>
      <c r="BE31" s="104"/>
      <c r="BF31" s="104"/>
      <c r="BG31" s="104"/>
      <c r="BH31" s="230"/>
      <c r="BI31" s="104"/>
      <c r="BJ31" s="223"/>
      <c r="BK31" s="104"/>
      <c r="BL31" s="104"/>
    </row>
    <row r="32" ht="12.75" customHeight="1">
      <c r="A32" s="105"/>
      <c r="B32" s="232"/>
      <c r="C32" s="225" t="s">
        <v>213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65"/>
      <c r="N32" s="265"/>
      <c r="O32" s="265"/>
      <c r="P32" s="285"/>
      <c r="Q32" s="285"/>
      <c r="R32" s="285"/>
      <c r="S32" s="285"/>
      <c r="T32" s="228"/>
      <c r="U32" s="227"/>
      <c r="V32" s="227"/>
      <c r="W32" s="226"/>
      <c r="X32" s="226"/>
      <c r="Y32" s="226"/>
      <c r="Z32" s="226"/>
      <c r="AA32" s="226"/>
      <c r="AB32" s="226"/>
      <c r="AC32" s="226"/>
      <c r="AD32" s="226"/>
      <c r="AE32" s="226"/>
      <c r="AF32" s="265"/>
      <c r="AG32" s="265"/>
      <c r="AH32" s="285"/>
      <c r="AI32" s="285"/>
      <c r="AJ32" s="303"/>
      <c r="AK32" s="303"/>
      <c r="AL32" s="303"/>
      <c r="AM32" s="303"/>
      <c r="AN32" s="228"/>
      <c r="AO32" s="304"/>
      <c r="AP32" s="304"/>
      <c r="AQ32" s="304"/>
      <c r="AR32" s="304"/>
      <c r="AS32" s="302"/>
      <c r="AT32" s="304"/>
      <c r="AU32" s="227"/>
      <c r="AV32" s="227"/>
      <c r="AW32" s="227"/>
      <c r="AX32" s="227"/>
      <c r="AY32" s="227"/>
      <c r="AZ32" s="227"/>
      <c r="BA32" s="227"/>
      <c r="BB32" s="227"/>
      <c r="BC32" s="229"/>
      <c r="BD32" s="104"/>
      <c r="BE32" s="104"/>
      <c r="BF32" s="104"/>
      <c r="BG32" s="104"/>
      <c r="BH32" s="230"/>
      <c r="BI32" s="104"/>
      <c r="BJ32" s="216"/>
      <c r="BK32" s="104"/>
      <c r="BL32" s="104"/>
    </row>
    <row r="33" ht="12.75" customHeight="1">
      <c r="A33" s="234" t="str">
        <f t="shared" ref="A33:B33" si="4">'[1]ТЕХНОЛОГИИЯ МАШИНОСТРОЕНИЯ'!A17</f>
        <v>#REF!</v>
      </c>
      <c r="B33" s="234" t="str">
        <f t="shared" si="4"/>
        <v>#REF!</v>
      </c>
      <c r="C33" s="235" t="s">
        <v>212</v>
      </c>
      <c r="D33" s="236">
        <f t="shared" ref="D33:T33" si="5">D35+D37+D39+D41</f>
        <v>0</v>
      </c>
      <c r="E33" s="236">
        <f t="shared" si="5"/>
        <v>0</v>
      </c>
      <c r="F33" s="236">
        <f t="shared" si="5"/>
        <v>0</v>
      </c>
      <c r="G33" s="236">
        <f t="shared" si="5"/>
        <v>0</v>
      </c>
      <c r="H33" s="236">
        <f t="shared" si="5"/>
        <v>0</v>
      </c>
      <c r="I33" s="236">
        <f t="shared" si="5"/>
        <v>0</v>
      </c>
      <c r="J33" s="236">
        <f t="shared" si="5"/>
        <v>0</v>
      </c>
      <c r="K33" s="236">
        <f t="shared" si="5"/>
        <v>0</v>
      </c>
      <c r="L33" s="236">
        <f t="shared" si="5"/>
        <v>0</v>
      </c>
      <c r="M33" s="265">
        <f t="shared" si="5"/>
        <v>0</v>
      </c>
      <c r="N33" s="265">
        <f t="shared" si="5"/>
        <v>0</v>
      </c>
      <c r="O33" s="265">
        <f t="shared" si="5"/>
        <v>0</v>
      </c>
      <c r="P33" s="285">
        <f t="shared" si="5"/>
        <v>0</v>
      </c>
      <c r="Q33" s="285">
        <f t="shared" si="5"/>
        <v>0</v>
      </c>
      <c r="R33" s="285">
        <f t="shared" si="5"/>
        <v>0</v>
      </c>
      <c r="S33" s="285">
        <f t="shared" si="5"/>
        <v>0</v>
      </c>
      <c r="T33" s="228">
        <f t="shared" si="5"/>
        <v>0</v>
      </c>
      <c r="U33" s="227"/>
      <c r="V33" s="227"/>
      <c r="W33" s="236">
        <f t="shared" ref="W33:AT33" si="6">W35+W37+W39+W41</f>
        <v>0</v>
      </c>
      <c r="X33" s="236">
        <f t="shared" si="6"/>
        <v>0</v>
      </c>
      <c r="Y33" s="236">
        <f t="shared" si="6"/>
        <v>0</v>
      </c>
      <c r="Z33" s="236">
        <f t="shared" si="6"/>
        <v>0</v>
      </c>
      <c r="AA33" s="236">
        <f t="shared" si="6"/>
        <v>0</v>
      </c>
      <c r="AB33" s="236">
        <f t="shared" si="6"/>
        <v>0</v>
      </c>
      <c r="AC33" s="236">
        <f t="shared" si="6"/>
        <v>0</v>
      </c>
      <c r="AD33" s="236">
        <f t="shared" si="6"/>
        <v>0</v>
      </c>
      <c r="AE33" s="236">
        <f t="shared" si="6"/>
        <v>0</v>
      </c>
      <c r="AF33" s="265">
        <f t="shared" si="6"/>
        <v>0</v>
      </c>
      <c r="AG33" s="265">
        <f t="shared" si="6"/>
        <v>0</v>
      </c>
      <c r="AH33" s="285">
        <f t="shared" si="6"/>
        <v>0</v>
      </c>
      <c r="AI33" s="285">
        <f t="shared" si="6"/>
        <v>0</v>
      </c>
      <c r="AJ33" s="303">
        <f t="shared" si="6"/>
        <v>0</v>
      </c>
      <c r="AK33" s="303">
        <f t="shared" si="6"/>
        <v>0</v>
      </c>
      <c r="AL33" s="303">
        <f t="shared" si="6"/>
        <v>0</v>
      </c>
      <c r="AM33" s="303">
        <f t="shared" si="6"/>
        <v>0</v>
      </c>
      <c r="AN33" s="228">
        <f t="shared" si="6"/>
        <v>0</v>
      </c>
      <c r="AO33" s="304">
        <f t="shared" si="6"/>
        <v>0</v>
      </c>
      <c r="AP33" s="304">
        <f t="shared" si="6"/>
        <v>0</v>
      </c>
      <c r="AQ33" s="304">
        <f t="shared" si="6"/>
        <v>0</v>
      </c>
      <c r="AR33" s="304">
        <f t="shared" si="6"/>
        <v>0</v>
      </c>
      <c r="AS33" s="304">
        <f t="shared" si="6"/>
        <v>0</v>
      </c>
      <c r="AT33" s="304">
        <f t="shared" si="6"/>
        <v>0</v>
      </c>
      <c r="AU33" s="227"/>
      <c r="AV33" s="227"/>
      <c r="AW33" s="227"/>
      <c r="AX33" s="227"/>
      <c r="AY33" s="227"/>
      <c r="AZ33" s="227"/>
      <c r="BA33" s="227"/>
      <c r="BB33" s="227"/>
      <c r="BC33" s="229"/>
      <c r="BD33" s="104"/>
      <c r="BE33" s="104"/>
      <c r="BF33" s="104"/>
      <c r="BG33" s="104"/>
      <c r="BH33" s="230"/>
      <c r="BI33" s="104"/>
      <c r="BJ33" s="237"/>
      <c r="BK33" s="104"/>
      <c r="BL33" s="104"/>
    </row>
    <row r="34" ht="12.75" customHeight="1">
      <c r="A34" s="217"/>
      <c r="B34" s="217"/>
      <c r="C34" s="225" t="s">
        <v>213</v>
      </c>
      <c r="D34" s="226">
        <f t="shared" ref="D34:T34" si="7">D36+D38+D42</f>
        <v>0</v>
      </c>
      <c r="E34" s="226">
        <f t="shared" si="7"/>
        <v>0</v>
      </c>
      <c r="F34" s="226">
        <f t="shared" si="7"/>
        <v>0</v>
      </c>
      <c r="G34" s="226">
        <f t="shared" si="7"/>
        <v>0</v>
      </c>
      <c r="H34" s="226">
        <f t="shared" si="7"/>
        <v>0</v>
      </c>
      <c r="I34" s="226">
        <f t="shared" si="7"/>
        <v>0</v>
      </c>
      <c r="J34" s="226">
        <f t="shared" si="7"/>
        <v>0</v>
      </c>
      <c r="K34" s="226">
        <f t="shared" si="7"/>
        <v>0</v>
      </c>
      <c r="L34" s="226">
        <f t="shared" si="7"/>
        <v>0</v>
      </c>
      <c r="M34" s="265">
        <f t="shared" si="7"/>
        <v>0</v>
      </c>
      <c r="N34" s="265">
        <f t="shared" si="7"/>
        <v>0</v>
      </c>
      <c r="O34" s="265">
        <f t="shared" si="7"/>
        <v>0</v>
      </c>
      <c r="P34" s="285">
        <f t="shared" si="7"/>
        <v>0</v>
      </c>
      <c r="Q34" s="285">
        <f t="shared" si="7"/>
        <v>0</v>
      </c>
      <c r="R34" s="285">
        <f t="shared" si="7"/>
        <v>0</v>
      </c>
      <c r="S34" s="285">
        <f t="shared" si="7"/>
        <v>0</v>
      </c>
      <c r="T34" s="228">
        <f t="shared" si="7"/>
        <v>0</v>
      </c>
      <c r="U34" s="227"/>
      <c r="V34" s="227"/>
      <c r="W34" s="226">
        <f t="shared" ref="W34:AT34" si="8">W36+W38+W42</f>
        <v>0</v>
      </c>
      <c r="X34" s="226">
        <f t="shared" si="8"/>
        <v>0</v>
      </c>
      <c r="Y34" s="226">
        <f t="shared" si="8"/>
        <v>0</v>
      </c>
      <c r="Z34" s="226">
        <f t="shared" si="8"/>
        <v>0</v>
      </c>
      <c r="AA34" s="226">
        <f t="shared" si="8"/>
        <v>0</v>
      </c>
      <c r="AB34" s="226">
        <f t="shared" si="8"/>
        <v>0</v>
      </c>
      <c r="AC34" s="226">
        <f t="shared" si="8"/>
        <v>0</v>
      </c>
      <c r="AD34" s="226">
        <f t="shared" si="8"/>
        <v>0</v>
      </c>
      <c r="AE34" s="226">
        <f t="shared" si="8"/>
        <v>0</v>
      </c>
      <c r="AF34" s="265">
        <f t="shared" si="8"/>
        <v>0</v>
      </c>
      <c r="AG34" s="265">
        <f t="shared" si="8"/>
        <v>0</v>
      </c>
      <c r="AH34" s="285">
        <f t="shared" si="8"/>
        <v>0</v>
      </c>
      <c r="AI34" s="285">
        <f t="shared" si="8"/>
        <v>0</v>
      </c>
      <c r="AJ34" s="303">
        <f t="shared" si="8"/>
        <v>0</v>
      </c>
      <c r="AK34" s="303">
        <f t="shared" si="8"/>
        <v>0</v>
      </c>
      <c r="AL34" s="303">
        <f t="shared" si="8"/>
        <v>0</v>
      </c>
      <c r="AM34" s="303">
        <f t="shared" si="8"/>
        <v>0</v>
      </c>
      <c r="AN34" s="228">
        <f t="shared" si="8"/>
        <v>0</v>
      </c>
      <c r="AO34" s="304">
        <f t="shared" si="8"/>
        <v>0</v>
      </c>
      <c r="AP34" s="304">
        <f t="shared" si="8"/>
        <v>0</v>
      </c>
      <c r="AQ34" s="304">
        <f t="shared" si="8"/>
        <v>0</v>
      </c>
      <c r="AR34" s="304">
        <f t="shared" si="8"/>
        <v>0</v>
      </c>
      <c r="AS34" s="304">
        <f t="shared" si="8"/>
        <v>0</v>
      </c>
      <c r="AT34" s="304">
        <f t="shared" si="8"/>
        <v>0</v>
      </c>
      <c r="AU34" s="227"/>
      <c r="AV34" s="227"/>
      <c r="AW34" s="227"/>
      <c r="AX34" s="227"/>
      <c r="AY34" s="227"/>
      <c r="AZ34" s="227"/>
      <c r="BA34" s="227"/>
      <c r="BB34" s="227"/>
      <c r="BC34" s="229"/>
      <c r="BD34" s="104"/>
      <c r="BE34" s="104"/>
      <c r="BF34" s="104"/>
      <c r="BG34" s="104"/>
      <c r="BH34" s="230"/>
      <c r="BI34" s="104"/>
      <c r="BJ34" s="216"/>
      <c r="BK34" s="104"/>
      <c r="BL34" s="104"/>
    </row>
    <row r="35" ht="19.5" customHeight="1">
      <c r="A35" s="217" t="str">
        <f>'[1]ТЕХНОЛОГИИЯ МАШИНОСТРОЕНИЯ'!A18</f>
        <v>#REF!</v>
      </c>
      <c r="B35" s="217" t="s">
        <v>67</v>
      </c>
      <c r="C35" s="218" t="s">
        <v>212</v>
      </c>
      <c r="D35" s="219"/>
      <c r="E35" s="219"/>
      <c r="F35" s="219"/>
      <c r="G35" s="219"/>
      <c r="H35" s="219"/>
      <c r="I35" s="219"/>
      <c r="J35" s="219"/>
      <c r="K35" s="219"/>
      <c r="L35" s="219"/>
      <c r="M35" s="264"/>
      <c r="N35" s="264"/>
      <c r="O35" s="264"/>
      <c r="P35" s="284"/>
      <c r="Q35" s="284"/>
      <c r="R35" s="284"/>
      <c r="S35" s="284"/>
      <c r="T35" s="220"/>
      <c r="U35" s="227"/>
      <c r="V35" s="227"/>
      <c r="W35" s="219"/>
      <c r="X35" s="219"/>
      <c r="Y35" s="219"/>
      <c r="Z35" s="219"/>
      <c r="AA35" s="219"/>
      <c r="AB35" s="219"/>
      <c r="AC35" s="219"/>
      <c r="AD35" s="219"/>
      <c r="AE35" s="219"/>
      <c r="AF35" s="264"/>
      <c r="AG35" s="264"/>
      <c r="AH35" s="284"/>
      <c r="AI35" s="284"/>
      <c r="AJ35" s="301"/>
      <c r="AK35" s="301"/>
      <c r="AL35" s="301"/>
      <c r="AM35" s="301"/>
      <c r="AN35" s="220"/>
      <c r="AO35" s="302"/>
      <c r="AP35" s="302"/>
      <c r="AQ35" s="302"/>
      <c r="AR35" s="302"/>
      <c r="AS35" s="302"/>
      <c r="AT35" s="302"/>
      <c r="AU35" s="227"/>
      <c r="AV35" s="227"/>
      <c r="AW35" s="227"/>
      <c r="AX35" s="227"/>
      <c r="AY35" s="227"/>
      <c r="AZ35" s="227"/>
      <c r="BA35" s="227"/>
      <c r="BB35" s="227"/>
      <c r="BC35" s="229"/>
      <c r="BD35" s="104"/>
      <c r="BE35" s="104"/>
      <c r="BF35" s="104"/>
      <c r="BG35" s="104"/>
      <c r="BH35" s="104"/>
      <c r="BI35" s="104"/>
      <c r="BJ35" s="223"/>
      <c r="BK35" s="104"/>
      <c r="BL35" s="104"/>
    </row>
    <row r="36" ht="12.75" customHeight="1">
      <c r="A36" s="232"/>
      <c r="B36" s="232"/>
      <c r="C36" s="225" t="s">
        <v>213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65"/>
      <c r="N36" s="265"/>
      <c r="O36" s="265"/>
      <c r="P36" s="285"/>
      <c r="Q36" s="285"/>
      <c r="R36" s="285"/>
      <c r="S36" s="285"/>
      <c r="T36" s="228"/>
      <c r="U36" s="227"/>
      <c r="V36" s="227"/>
      <c r="W36" s="226"/>
      <c r="X36" s="226"/>
      <c r="Y36" s="226"/>
      <c r="Z36" s="226"/>
      <c r="AA36" s="226"/>
      <c r="AB36" s="226"/>
      <c r="AC36" s="226"/>
      <c r="AD36" s="226"/>
      <c r="AE36" s="226"/>
      <c r="AF36" s="265"/>
      <c r="AG36" s="265"/>
      <c r="AH36" s="285"/>
      <c r="AI36" s="285"/>
      <c r="AJ36" s="303"/>
      <c r="AK36" s="303"/>
      <c r="AL36" s="303"/>
      <c r="AM36" s="303"/>
      <c r="AN36" s="228"/>
      <c r="AO36" s="304"/>
      <c r="AP36" s="304"/>
      <c r="AQ36" s="304"/>
      <c r="AR36" s="304"/>
      <c r="AS36" s="304"/>
      <c r="AT36" s="304"/>
      <c r="AU36" s="227"/>
      <c r="AV36" s="227"/>
      <c r="AW36" s="227"/>
      <c r="AX36" s="227"/>
      <c r="AY36" s="227"/>
      <c r="AZ36" s="227"/>
      <c r="BA36" s="227"/>
      <c r="BB36" s="227"/>
      <c r="BC36" s="229"/>
      <c r="BD36" s="104"/>
      <c r="BE36" s="104"/>
      <c r="BF36" s="104"/>
      <c r="BG36" s="104"/>
      <c r="BH36" s="230"/>
      <c r="BI36" s="104"/>
      <c r="BJ36" s="216"/>
      <c r="BK36" s="104"/>
      <c r="BL36" s="104"/>
    </row>
    <row r="37" ht="21.75" customHeight="1">
      <c r="A37" s="217" t="str">
        <f t="shared" ref="A37:B37" si="9">'[1]ТЕХНОЛОГИИЯ МАШИНОСТРОЕНИЯ'!A19</f>
        <v>#REF!</v>
      </c>
      <c r="B37" s="217" t="str">
        <f t="shared" si="9"/>
        <v>#REF!</v>
      </c>
      <c r="C37" s="218" t="s">
        <v>212</v>
      </c>
      <c r="D37" s="219"/>
      <c r="E37" s="219"/>
      <c r="F37" s="219"/>
      <c r="G37" s="219"/>
      <c r="H37" s="219"/>
      <c r="I37" s="219"/>
      <c r="J37" s="219"/>
      <c r="K37" s="219"/>
      <c r="L37" s="219"/>
      <c r="M37" s="264"/>
      <c r="N37" s="264"/>
      <c r="O37" s="264"/>
      <c r="P37" s="284"/>
      <c r="Q37" s="284"/>
      <c r="R37" s="284"/>
      <c r="S37" s="284"/>
      <c r="T37" s="220"/>
      <c r="U37" s="221"/>
      <c r="V37" s="221"/>
      <c r="W37" s="219"/>
      <c r="X37" s="219"/>
      <c r="Y37" s="219"/>
      <c r="Z37" s="219"/>
      <c r="AA37" s="219"/>
      <c r="AB37" s="219"/>
      <c r="AC37" s="219"/>
      <c r="AD37" s="219"/>
      <c r="AE37" s="219"/>
      <c r="AF37" s="264"/>
      <c r="AG37" s="264"/>
      <c r="AH37" s="284"/>
      <c r="AI37" s="284"/>
      <c r="AJ37" s="301"/>
      <c r="AK37" s="301"/>
      <c r="AL37" s="301"/>
      <c r="AM37" s="301"/>
      <c r="AN37" s="220"/>
      <c r="AO37" s="302"/>
      <c r="AP37" s="302"/>
      <c r="AQ37" s="302"/>
      <c r="AR37" s="302"/>
      <c r="AS37" s="302"/>
      <c r="AT37" s="302"/>
      <c r="AU37" s="227"/>
      <c r="AV37" s="227"/>
      <c r="AW37" s="227"/>
      <c r="AX37" s="227"/>
      <c r="AY37" s="227"/>
      <c r="AZ37" s="227"/>
      <c r="BA37" s="227"/>
      <c r="BB37" s="227"/>
      <c r="BC37" s="229"/>
      <c r="BD37" s="104"/>
      <c r="BE37" s="104"/>
      <c r="BF37" s="104"/>
      <c r="BG37" s="104"/>
      <c r="BH37" s="104"/>
      <c r="BI37" s="104"/>
      <c r="BJ37" s="223"/>
      <c r="BK37" s="104"/>
      <c r="BL37" s="104"/>
    </row>
    <row r="38" ht="12.75" customHeight="1">
      <c r="A38" s="232"/>
      <c r="B38" s="232"/>
      <c r="C38" s="225" t="s">
        <v>213</v>
      </c>
      <c r="D38" s="226"/>
      <c r="E38" s="226"/>
      <c r="F38" s="226"/>
      <c r="G38" s="226"/>
      <c r="H38" s="226"/>
      <c r="I38" s="226"/>
      <c r="J38" s="226"/>
      <c r="K38" s="226"/>
      <c r="L38" s="226"/>
      <c r="M38" s="265"/>
      <c r="N38" s="265"/>
      <c r="O38" s="265"/>
      <c r="P38" s="285"/>
      <c r="Q38" s="285"/>
      <c r="R38" s="285"/>
      <c r="S38" s="285"/>
      <c r="T38" s="228"/>
      <c r="U38" s="227"/>
      <c r="V38" s="227"/>
      <c r="W38" s="226"/>
      <c r="X38" s="226"/>
      <c r="Y38" s="226"/>
      <c r="Z38" s="226"/>
      <c r="AA38" s="226"/>
      <c r="AB38" s="226"/>
      <c r="AC38" s="226"/>
      <c r="AD38" s="226"/>
      <c r="AE38" s="226"/>
      <c r="AF38" s="265"/>
      <c r="AG38" s="265"/>
      <c r="AH38" s="285"/>
      <c r="AI38" s="285"/>
      <c r="AJ38" s="303"/>
      <c r="AK38" s="303"/>
      <c r="AL38" s="303"/>
      <c r="AM38" s="303"/>
      <c r="AN38" s="228"/>
      <c r="AO38" s="304"/>
      <c r="AP38" s="304"/>
      <c r="AQ38" s="304"/>
      <c r="AR38" s="304"/>
      <c r="AS38" s="304"/>
      <c r="AT38" s="304"/>
      <c r="AU38" s="227"/>
      <c r="AV38" s="227"/>
      <c r="AW38" s="227"/>
      <c r="AX38" s="227"/>
      <c r="AY38" s="227"/>
      <c r="AZ38" s="227"/>
      <c r="BA38" s="227"/>
      <c r="BB38" s="227"/>
      <c r="BC38" s="229"/>
      <c r="BD38" s="104"/>
      <c r="BE38" s="104"/>
      <c r="BF38" s="104"/>
      <c r="BG38" s="104"/>
      <c r="BH38" s="230"/>
      <c r="BI38" s="104"/>
      <c r="BJ38" s="216"/>
      <c r="BK38" s="104"/>
      <c r="BL38" s="104"/>
    </row>
    <row r="39" ht="12.75" customHeight="1">
      <c r="A39" s="217" t="str">
        <f t="shared" ref="A39:B39" si="10">'[1]ТЕХНОЛОГИИЯ МАШИНОСТРОЕНИЯ'!A20</f>
        <v>#REF!</v>
      </c>
      <c r="B39" s="217" t="str">
        <f t="shared" si="10"/>
        <v>#REF!</v>
      </c>
      <c r="C39" s="218" t="s">
        <v>212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64"/>
      <c r="N39" s="264"/>
      <c r="O39" s="264"/>
      <c r="P39" s="284"/>
      <c r="Q39" s="284"/>
      <c r="R39" s="284"/>
      <c r="S39" s="284"/>
      <c r="T39" s="220"/>
      <c r="U39" s="227"/>
      <c r="V39" s="227"/>
      <c r="W39" s="219"/>
      <c r="X39" s="219"/>
      <c r="Y39" s="219"/>
      <c r="Z39" s="219"/>
      <c r="AA39" s="219"/>
      <c r="AB39" s="219"/>
      <c r="AC39" s="219"/>
      <c r="AD39" s="219"/>
      <c r="AE39" s="219"/>
      <c r="AF39" s="264"/>
      <c r="AG39" s="264"/>
      <c r="AH39" s="284"/>
      <c r="AI39" s="284"/>
      <c r="AJ39" s="301"/>
      <c r="AK39" s="301"/>
      <c r="AL39" s="301"/>
      <c r="AM39" s="301"/>
      <c r="AN39" s="220"/>
      <c r="AO39" s="302"/>
      <c r="AP39" s="302"/>
      <c r="AQ39" s="302"/>
      <c r="AR39" s="302"/>
      <c r="AS39" s="302"/>
      <c r="AT39" s="302"/>
      <c r="AU39" s="227"/>
      <c r="AV39" s="227"/>
      <c r="AW39" s="227"/>
      <c r="AX39" s="227"/>
      <c r="AY39" s="227"/>
      <c r="AZ39" s="227"/>
      <c r="BA39" s="227"/>
      <c r="BB39" s="227"/>
      <c r="BC39" s="229"/>
      <c r="BD39" s="104"/>
      <c r="BE39" s="104"/>
      <c r="BF39" s="104"/>
      <c r="BG39" s="104"/>
      <c r="BH39" s="104"/>
      <c r="BI39" s="104"/>
      <c r="BJ39" s="223"/>
      <c r="BK39" s="104"/>
      <c r="BL39" s="104"/>
    </row>
    <row r="40" ht="12.75" customHeight="1">
      <c r="A40" s="217"/>
      <c r="B40" s="217"/>
      <c r="C40" s="225" t="s">
        <v>213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64"/>
      <c r="N40" s="264"/>
      <c r="O40" s="264"/>
      <c r="P40" s="284"/>
      <c r="Q40" s="284"/>
      <c r="R40" s="284"/>
      <c r="S40" s="284"/>
      <c r="T40" s="220"/>
      <c r="U40" s="227"/>
      <c r="V40" s="227"/>
      <c r="W40" s="218"/>
      <c r="X40" s="218"/>
      <c r="Y40" s="218"/>
      <c r="Z40" s="218"/>
      <c r="AA40" s="218"/>
      <c r="AB40" s="218"/>
      <c r="AC40" s="218"/>
      <c r="AD40" s="218"/>
      <c r="AE40" s="218"/>
      <c r="AF40" s="264"/>
      <c r="AG40" s="264"/>
      <c r="AH40" s="284"/>
      <c r="AI40" s="284"/>
      <c r="AJ40" s="301"/>
      <c r="AK40" s="301"/>
      <c r="AL40" s="301"/>
      <c r="AM40" s="301"/>
      <c r="AN40" s="220"/>
      <c r="AO40" s="302"/>
      <c r="AP40" s="302"/>
      <c r="AQ40" s="302"/>
      <c r="AR40" s="302"/>
      <c r="AS40" s="302"/>
      <c r="AT40" s="302"/>
      <c r="AU40" s="227"/>
      <c r="AV40" s="227"/>
      <c r="AW40" s="227"/>
      <c r="AX40" s="227"/>
      <c r="AY40" s="227"/>
      <c r="AZ40" s="227"/>
      <c r="BA40" s="227"/>
      <c r="BB40" s="227"/>
      <c r="BC40" s="229"/>
      <c r="BD40" s="104"/>
      <c r="BE40" s="104"/>
      <c r="BF40" s="104"/>
      <c r="BG40" s="104"/>
      <c r="BH40" s="104"/>
      <c r="BI40" s="104"/>
      <c r="BJ40" s="223"/>
      <c r="BK40" s="104"/>
      <c r="BL40" s="104"/>
    </row>
    <row r="41" ht="12.75" customHeight="1">
      <c r="A41" s="217" t="s">
        <v>74</v>
      </c>
      <c r="B41" s="217" t="s">
        <v>230</v>
      </c>
      <c r="C41" s="218" t="s">
        <v>212</v>
      </c>
      <c r="D41" s="219"/>
      <c r="E41" s="219"/>
      <c r="F41" s="219"/>
      <c r="G41" s="219"/>
      <c r="H41" s="219"/>
      <c r="I41" s="219"/>
      <c r="J41" s="219"/>
      <c r="K41" s="219"/>
      <c r="L41" s="219"/>
      <c r="M41" s="264"/>
      <c r="N41" s="264"/>
      <c r="O41" s="264"/>
      <c r="P41" s="284"/>
      <c r="Q41" s="284"/>
      <c r="R41" s="284"/>
      <c r="S41" s="284"/>
      <c r="T41" s="220"/>
      <c r="U41" s="227"/>
      <c r="V41" s="227"/>
      <c r="W41" s="219"/>
      <c r="X41" s="219"/>
      <c r="Y41" s="219"/>
      <c r="Z41" s="219"/>
      <c r="AA41" s="219"/>
      <c r="AB41" s="219"/>
      <c r="AC41" s="219"/>
      <c r="AD41" s="219"/>
      <c r="AE41" s="219"/>
      <c r="AF41" s="264"/>
      <c r="AG41" s="264"/>
      <c r="AH41" s="284"/>
      <c r="AI41" s="284"/>
      <c r="AJ41" s="301"/>
      <c r="AK41" s="301"/>
      <c r="AL41" s="301"/>
      <c r="AM41" s="301"/>
      <c r="AN41" s="220"/>
      <c r="AO41" s="302"/>
      <c r="AP41" s="302"/>
      <c r="AQ41" s="302"/>
      <c r="AR41" s="302"/>
      <c r="AS41" s="302"/>
      <c r="AT41" s="302"/>
      <c r="AU41" s="227"/>
      <c r="AV41" s="227"/>
      <c r="AW41" s="227"/>
      <c r="AX41" s="227"/>
      <c r="AY41" s="227"/>
      <c r="AZ41" s="227"/>
      <c r="BA41" s="227"/>
      <c r="BB41" s="227"/>
      <c r="BC41" s="229"/>
      <c r="BD41" s="104"/>
      <c r="BE41" s="104"/>
      <c r="BF41" s="104"/>
      <c r="BG41" s="104"/>
      <c r="BH41" s="104"/>
      <c r="BI41" s="104"/>
      <c r="BJ41" s="223"/>
      <c r="BK41" s="104"/>
      <c r="BL41" s="104"/>
    </row>
    <row r="42" ht="12.75" customHeight="1">
      <c r="A42" s="232"/>
      <c r="B42" s="232"/>
      <c r="C42" s="225" t="s">
        <v>213</v>
      </c>
      <c r="D42" s="226"/>
      <c r="E42" s="226"/>
      <c r="F42" s="226"/>
      <c r="G42" s="226"/>
      <c r="H42" s="226"/>
      <c r="I42" s="226"/>
      <c r="J42" s="226"/>
      <c r="K42" s="226"/>
      <c r="L42" s="226"/>
      <c r="M42" s="265"/>
      <c r="N42" s="265"/>
      <c r="O42" s="265"/>
      <c r="P42" s="285"/>
      <c r="Q42" s="285"/>
      <c r="R42" s="285"/>
      <c r="S42" s="285"/>
      <c r="T42" s="228"/>
      <c r="U42" s="227"/>
      <c r="V42" s="227"/>
      <c r="W42" s="226"/>
      <c r="X42" s="226"/>
      <c r="Y42" s="226"/>
      <c r="Z42" s="226"/>
      <c r="AA42" s="226"/>
      <c r="AB42" s="226"/>
      <c r="AC42" s="226"/>
      <c r="AD42" s="226"/>
      <c r="AE42" s="226"/>
      <c r="AF42" s="265"/>
      <c r="AG42" s="265"/>
      <c r="AH42" s="285"/>
      <c r="AI42" s="285"/>
      <c r="AJ42" s="303"/>
      <c r="AK42" s="303"/>
      <c r="AL42" s="303"/>
      <c r="AM42" s="303"/>
      <c r="AN42" s="228"/>
      <c r="AO42" s="304"/>
      <c r="AP42" s="304"/>
      <c r="AQ42" s="304"/>
      <c r="AR42" s="304"/>
      <c r="AS42" s="302"/>
      <c r="AT42" s="304"/>
      <c r="AU42" s="227"/>
      <c r="AV42" s="227"/>
      <c r="AW42" s="227"/>
      <c r="AX42" s="227"/>
      <c r="AY42" s="227"/>
      <c r="AZ42" s="227"/>
      <c r="BA42" s="227"/>
      <c r="BB42" s="227"/>
      <c r="BC42" s="229"/>
      <c r="BD42" s="104"/>
      <c r="BE42" s="104"/>
      <c r="BF42" s="104"/>
      <c r="BG42" s="104"/>
      <c r="BH42" s="230"/>
      <c r="BI42" s="104"/>
      <c r="BJ42" s="216"/>
      <c r="BK42" s="104"/>
      <c r="BL42" s="104"/>
    </row>
    <row r="43" ht="33.75" customHeight="1">
      <c r="A43" s="234" t="str">
        <f t="shared" ref="A43:B43" si="11">'[1]ТЕХНОЛОГИИЯ МАШИНОСТРОЕНИЯ'!A21</f>
        <v>#REF!</v>
      </c>
      <c r="B43" s="234" t="str">
        <f t="shared" si="11"/>
        <v>#REF!</v>
      </c>
      <c r="C43" s="238" t="s">
        <v>212</v>
      </c>
      <c r="D43" s="238">
        <f t="shared" ref="D43:T43" si="12">D45+D47+D49+D51+D53</f>
        <v>8</v>
      </c>
      <c r="E43" s="238">
        <f t="shared" si="12"/>
        <v>8</v>
      </c>
      <c r="F43" s="238">
        <f t="shared" si="12"/>
        <v>8</v>
      </c>
      <c r="G43" s="238">
        <f t="shared" si="12"/>
        <v>8</v>
      </c>
      <c r="H43" s="238">
        <f t="shared" si="12"/>
        <v>8</v>
      </c>
      <c r="I43" s="238">
        <f t="shared" si="12"/>
        <v>8</v>
      </c>
      <c r="J43" s="238">
        <f t="shared" si="12"/>
        <v>9</v>
      </c>
      <c r="K43" s="238">
        <f t="shared" si="12"/>
        <v>9</v>
      </c>
      <c r="L43" s="238">
        <f t="shared" si="12"/>
        <v>9</v>
      </c>
      <c r="M43" s="264">
        <f t="shared" si="12"/>
        <v>0</v>
      </c>
      <c r="N43" s="264">
        <f t="shared" si="12"/>
        <v>0</v>
      </c>
      <c r="O43" s="264">
        <f t="shared" si="12"/>
        <v>0</v>
      </c>
      <c r="P43" s="284">
        <f t="shared" si="12"/>
        <v>0</v>
      </c>
      <c r="Q43" s="284">
        <f t="shared" si="12"/>
        <v>0</v>
      </c>
      <c r="R43" s="284">
        <f t="shared" si="12"/>
        <v>0</v>
      </c>
      <c r="S43" s="284">
        <f t="shared" si="12"/>
        <v>0</v>
      </c>
      <c r="T43" s="220">
        <f t="shared" si="12"/>
        <v>0</v>
      </c>
      <c r="U43" s="227"/>
      <c r="V43" s="227"/>
      <c r="W43" s="238">
        <f t="shared" ref="W43:AR43" si="13">W45+W47+W49+W51+W53</f>
        <v>7</v>
      </c>
      <c r="X43" s="238">
        <f t="shared" si="13"/>
        <v>6</v>
      </c>
      <c r="Y43" s="238">
        <f t="shared" si="13"/>
        <v>6</v>
      </c>
      <c r="Z43" s="238">
        <f t="shared" si="13"/>
        <v>6</v>
      </c>
      <c r="AA43" s="238">
        <f t="shared" si="13"/>
        <v>6</v>
      </c>
      <c r="AB43" s="238">
        <f t="shared" si="13"/>
        <v>6</v>
      </c>
      <c r="AC43" s="238">
        <f t="shared" si="13"/>
        <v>6</v>
      </c>
      <c r="AD43" s="238">
        <f t="shared" si="13"/>
        <v>6</v>
      </c>
      <c r="AE43" s="238">
        <f t="shared" si="13"/>
        <v>6</v>
      </c>
      <c r="AF43" s="264">
        <f t="shared" si="13"/>
        <v>0</v>
      </c>
      <c r="AG43" s="264">
        <f t="shared" si="13"/>
        <v>0</v>
      </c>
      <c r="AH43" s="284">
        <f t="shared" si="13"/>
        <v>0</v>
      </c>
      <c r="AI43" s="284">
        <f t="shared" si="13"/>
        <v>0</v>
      </c>
      <c r="AJ43" s="301">
        <f t="shared" si="13"/>
        <v>0</v>
      </c>
      <c r="AK43" s="301">
        <f t="shared" si="13"/>
        <v>0</v>
      </c>
      <c r="AL43" s="301">
        <f t="shared" si="13"/>
        <v>0</v>
      </c>
      <c r="AM43" s="301">
        <f t="shared" si="13"/>
        <v>0</v>
      </c>
      <c r="AN43" s="220">
        <f t="shared" si="13"/>
        <v>0</v>
      </c>
      <c r="AO43" s="302">
        <f t="shared" si="13"/>
        <v>0</v>
      </c>
      <c r="AP43" s="302">
        <f t="shared" si="13"/>
        <v>0</v>
      </c>
      <c r="AQ43" s="302">
        <f t="shared" si="13"/>
        <v>0</v>
      </c>
      <c r="AR43" s="302">
        <f t="shared" si="13"/>
        <v>0</v>
      </c>
      <c r="AS43" s="302">
        <f t="shared" ref="AS43:AT43" si="14">AS45+AS47+AS51+AS53</f>
        <v>0</v>
      </c>
      <c r="AT43" s="302">
        <f t="shared" si="14"/>
        <v>0</v>
      </c>
      <c r="AU43" s="227"/>
      <c r="AV43" s="227"/>
      <c r="AW43" s="227"/>
      <c r="AX43" s="227"/>
      <c r="AY43" s="227"/>
      <c r="AZ43" s="227"/>
      <c r="BA43" s="227"/>
      <c r="BB43" s="227"/>
      <c r="BC43" s="229"/>
      <c r="BD43" s="104"/>
      <c r="BE43" s="104"/>
      <c r="BF43" s="104"/>
      <c r="BG43" s="104"/>
      <c r="BH43" s="104"/>
      <c r="BI43" s="104"/>
      <c r="BJ43" s="223"/>
      <c r="BK43" s="104"/>
      <c r="BL43" s="104"/>
    </row>
    <row r="44" ht="12.75" customHeight="1">
      <c r="A44" s="232"/>
      <c r="B44" s="232"/>
      <c r="C44" s="225" t="s">
        <v>213</v>
      </c>
      <c r="D44" s="226">
        <f t="shared" ref="D44:T44" si="15">D46+D48+D50+D52+D54</f>
        <v>0</v>
      </c>
      <c r="E44" s="226">
        <f t="shared" si="15"/>
        <v>0</v>
      </c>
      <c r="F44" s="226">
        <f t="shared" si="15"/>
        <v>0</v>
      </c>
      <c r="G44" s="226">
        <f t="shared" si="15"/>
        <v>0</v>
      </c>
      <c r="H44" s="226">
        <f t="shared" si="15"/>
        <v>0</v>
      </c>
      <c r="I44" s="226">
        <f t="shared" si="15"/>
        <v>0</v>
      </c>
      <c r="J44" s="226">
        <f t="shared" si="15"/>
        <v>0</v>
      </c>
      <c r="K44" s="226">
        <f t="shared" si="15"/>
        <v>0</v>
      </c>
      <c r="L44" s="226">
        <f t="shared" si="15"/>
        <v>0</v>
      </c>
      <c r="M44" s="265">
        <f t="shared" si="15"/>
        <v>0</v>
      </c>
      <c r="N44" s="265">
        <f t="shared" si="15"/>
        <v>0</v>
      </c>
      <c r="O44" s="265">
        <f t="shared" si="15"/>
        <v>0</v>
      </c>
      <c r="P44" s="285">
        <f t="shared" si="15"/>
        <v>0</v>
      </c>
      <c r="Q44" s="285">
        <f t="shared" si="15"/>
        <v>0</v>
      </c>
      <c r="R44" s="285">
        <f t="shared" si="15"/>
        <v>0</v>
      </c>
      <c r="S44" s="285">
        <f t="shared" si="15"/>
        <v>0</v>
      </c>
      <c r="T44" s="228">
        <f t="shared" si="15"/>
        <v>0</v>
      </c>
      <c r="U44" s="227"/>
      <c r="V44" s="227"/>
      <c r="W44" s="226">
        <f t="shared" ref="W44:AT44" si="16">W46+W48+W50+W52+W54</f>
        <v>0</v>
      </c>
      <c r="X44" s="226">
        <f t="shared" si="16"/>
        <v>0</v>
      </c>
      <c r="Y44" s="226">
        <f t="shared" si="16"/>
        <v>0</v>
      </c>
      <c r="Z44" s="226">
        <f t="shared" si="16"/>
        <v>0</v>
      </c>
      <c r="AA44" s="226">
        <f t="shared" si="16"/>
        <v>0</v>
      </c>
      <c r="AB44" s="226">
        <f t="shared" si="16"/>
        <v>0</v>
      </c>
      <c r="AC44" s="226">
        <f t="shared" si="16"/>
        <v>0</v>
      </c>
      <c r="AD44" s="226">
        <f t="shared" si="16"/>
        <v>0</v>
      </c>
      <c r="AE44" s="226">
        <f t="shared" si="16"/>
        <v>0</v>
      </c>
      <c r="AF44" s="265">
        <f t="shared" si="16"/>
        <v>0</v>
      </c>
      <c r="AG44" s="265">
        <f t="shared" si="16"/>
        <v>0</v>
      </c>
      <c r="AH44" s="285">
        <f t="shared" si="16"/>
        <v>0</v>
      </c>
      <c r="AI44" s="285">
        <f t="shared" si="16"/>
        <v>0</v>
      </c>
      <c r="AJ44" s="303">
        <f t="shared" si="16"/>
        <v>0</v>
      </c>
      <c r="AK44" s="303">
        <f t="shared" si="16"/>
        <v>0</v>
      </c>
      <c r="AL44" s="303">
        <f t="shared" si="16"/>
        <v>0</v>
      </c>
      <c r="AM44" s="303">
        <f t="shared" si="16"/>
        <v>0</v>
      </c>
      <c r="AN44" s="228">
        <f t="shared" si="16"/>
        <v>0</v>
      </c>
      <c r="AO44" s="304">
        <f t="shared" si="16"/>
        <v>0</v>
      </c>
      <c r="AP44" s="304">
        <f t="shared" si="16"/>
        <v>0</v>
      </c>
      <c r="AQ44" s="304">
        <f t="shared" si="16"/>
        <v>0</v>
      </c>
      <c r="AR44" s="304">
        <f t="shared" si="16"/>
        <v>0</v>
      </c>
      <c r="AS44" s="304">
        <f t="shared" si="16"/>
        <v>0</v>
      </c>
      <c r="AT44" s="304">
        <f t="shared" si="16"/>
        <v>0</v>
      </c>
      <c r="AU44" s="227"/>
      <c r="AV44" s="227"/>
      <c r="AW44" s="227"/>
      <c r="AX44" s="227"/>
      <c r="AY44" s="227"/>
      <c r="AZ44" s="227"/>
      <c r="BA44" s="227"/>
      <c r="BB44" s="227"/>
      <c r="BC44" s="229"/>
      <c r="BD44" s="104"/>
      <c r="BE44" s="104"/>
      <c r="BF44" s="104"/>
      <c r="BG44" s="104"/>
      <c r="BH44" s="230"/>
      <c r="BI44" s="104"/>
      <c r="BJ44" s="104"/>
      <c r="BK44" s="104"/>
      <c r="BL44" s="104"/>
    </row>
    <row r="45" ht="21.75" customHeight="1">
      <c r="A45" s="217" t="str">
        <f t="shared" ref="A45:B45" si="17">'[1]ТЕХНОЛОГИИЯ МАШИНОСТРОЕНИЯ'!A22</f>
        <v>#REF!</v>
      </c>
      <c r="B45" s="217" t="str">
        <f t="shared" si="17"/>
        <v>#REF!</v>
      </c>
      <c r="C45" s="218" t="s">
        <v>212</v>
      </c>
      <c r="D45" s="219"/>
      <c r="E45" s="219"/>
      <c r="F45" s="219"/>
      <c r="G45" s="219"/>
      <c r="H45" s="219"/>
      <c r="I45" s="219"/>
      <c r="J45" s="219"/>
      <c r="K45" s="219"/>
      <c r="L45" s="219"/>
      <c r="M45" s="264"/>
      <c r="N45" s="264"/>
      <c r="O45" s="264"/>
      <c r="P45" s="284"/>
      <c r="Q45" s="284"/>
      <c r="R45" s="284"/>
      <c r="S45" s="284"/>
      <c r="T45" s="220"/>
      <c r="U45" s="221"/>
      <c r="V45" s="221"/>
      <c r="W45" s="219"/>
      <c r="X45" s="219"/>
      <c r="Y45" s="219"/>
      <c r="Z45" s="219"/>
      <c r="AA45" s="219"/>
      <c r="AB45" s="219"/>
      <c r="AC45" s="219"/>
      <c r="AD45" s="219"/>
      <c r="AE45" s="219"/>
      <c r="AF45" s="264"/>
      <c r="AG45" s="264"/>
      <c r="AH45" s="284"/>
      <c r="AI45" s="284"/>
      <c r="AJ45" s="301"/>
      <c r="AK45" s="301"/>
      <c r="AL45" s="301"/>
      <c r="AM45" s="301"/>
      <c r="AN45" s="220"/>
      <c r="AO45" s="302"/>
      <c r="AP45" s="302"/>
      <c r="AQ45" s="302"/>
      <c r="AR45" s="302"/>
      <c r="AS45" s="302"/>
      <c r="AT45" s="302"/>
      <c r="AU45" s="221"/>
      <c r="AV45" s="221"/>
      <c r="AW45" s="221"/>
      <c r="AX45" s="221"/>
      <c r="AY45" s="221"/>
      <c r="AZ45" s="221"/>
      <c r="BA45" s="221"/>
      <c r="BB45" s="221"/>
      <c r="BC45" s="222"/>
      <c r="BD45" s="104"/>
      <c r="BE45" s="104"/>
      <c r="BF45" s="104"/>
      <c r="BG45" s="104"/>
      <c r="BH45" s="104"/>
      <c r="BI45" s="104"/>
      <c r="BJ45" s="223"/>
      <c r="BK45" s="104"/>
      <c r="BL45" s="104"/>
    </row>
    <row r="46" ht="12.75" customHeight="1">
      <c r="A46" s="105"/>
      <c r="B46" s="232"/>
      <c r="C46" s="225" t="s">
        <v>213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65"/>
      <c r="N46" s="265"/>
      <c r="O46" s="265"/>
      <c r="P46" s="285"/>
      <c r="Q46" s="285"/>
      <c r="R46" s="285"/>
      <c r="S46" s="285"/>
      <c r="T46" s="220"/>
      <c r="U46" s="227"/>
      <c r="V46" s="227"/>
      <c r="W46" s="226"/>
      <c r="X46" s="226"/>
      <c r="Y46" s="226"/>
      <c r="Z46" s="226"/>
      <c r="AA46" s="226"/>
      <c r="AB46" s="226"/>
      <c r="AC46" s="226"/>
      <c r="AD46" s="226"/>
      <c r="AE46" s="226"/>
      <c r="AF46" s="265"/>
      <c r="AG46" s="265"/>
      <c r="AH46" s="285"/>
      <c r="AI46" s="285"/>
      <c r="AJ46" s="303"/>
      <c r="AK46" s="303"/>
      <c r="AL46" s="303"/>
      <c r="AM46" s="303"/>
      <c r="AN46" s="228"/>
      <c r="AO46" s="304"/>
      <c r="AP46" s="304"/>
      <c r="AQ46" s="304"/>
      <c r="AR46" s="304"/>
      <c r="AS46" s="302"/>
      <c r="AT46" s="304"/>
      <c r="AU46" s="227"/>
      <c r="AV46" s="227"/>
      <c r="AW46" s="227"/>
      <c r="AX46" s="227"/>
      <c r="AY46" s="227"/>
      <c r="AZ46" s="227"/>
      <c r="BA46" s="227"/>
      <c r="BB46" s="227"/>
      <c r="BC46" s="229"/>
      <c r="BD46" s="104"/>
      <c r="BE46" s="104"/>
      <c r="BF46" s="104"/>
      <c r="BG46" s="104"/>
      <c r="BH46" s="230"/>
      <c r="BI46" s="104"/>
      <c r="BJ46" s="216"/>
      <c r="BK46" s="104"/>
      <c r="BL46" s="104"/>
    </row>
    <row r="47" ht="12.75" customHeight="1">
      <c r="A47" s="217" t="str">
        <f t="shared" ref="A47:B47" si="18">'[1]ТЕХНОЛОГИИЯ МАШИНОСТРОЕНИЯ'!A23</f>
        <v>#REF!</v>
      </c>
      <c r="B47" s="217" t="str">
        <f t="shared" si="18"/>
        <v>#REF!</v>
      </c>
      <c r="C47" s="218" t="s">
        <v>212</v>
      </c>
      <c r="D47" s="219"/>
      <c r="E47" s="219"/>
      <c r="F47" s="219"/>
      <c r="G47" s="219"/>
      <c r="H47" s="219"/>
      <c r="I47" s="219"/>
      <c r="J47" s="219"/>
      <c r="K47" s="219"/>
      <c r="L47" s="219"/>
      <c r="M47" s="264"/>
      <c r="N47" s="264"/>
      <c r="O47" s="264"/>
      <c r="P47" s="284"/>
      <c r="Q47" s="284"/>
      <c r="R47" s="284"/>
      <c r="S47" s="284"/>
      <c r="T47" s="220"/>
      <c r="U47" s="221"/>
      <c r="V47" s="221"/>
      <c r="W47" s="219"/>
      <c r="X47" s="219"/>
      <c r="Y47" s="219"/>
      <c r="Z47" s="219"/>
      <c r="AA47" s="219"/>
      <c r="AB47" s="219"/>
      <c r="AC47" s="219"/>
      <c r="AD47" s="219"/>
      <c r="AE47" s="219"/>
      <c r="AF47" s="264"/>
      <c r="AG47" s="264"/>
      <c r="AH47" s="284"/>
      <c r="AI47" s="284"/>
      <c r="AJ47" s="301"/>
      <c r="AK47" s="301"/>
      <c r="AL47" s="301"/>
      <c r="AM47" s="301"/>
      <c r="AN47" s="220"/>
      <c r="AO47" s="302"/>
      <c r="AP47" s="302"/>
      <c r="AQ47" s="302"/>
      <c r="AR47" s="302"/>
      <c r="AS47" s="302"/>
      <c r="AT47" s="302"/>
      <c r="AU47" s="221"/>
      <c r="AV47" s="221"/>
      <c r="AW47" s="221"/>
      <c r="AX47" s="221"/>
      <c r="AY47" s="221"/>
      <c r="AZ47" s="221"/>
      <c r="BA47" s="221"/>
      <c r="BB47" s="221"/>
      <c r="BC47" s="222"/>
      <c r="BD47" s="104"/>
      <c r="BE47" s="104"/>
      <c r="BF47" s="104"/>
      <c r="BG47" s="104"/>
      <c r="BH47" s="104"/>
      <c r="BI47" s="104"/>
      <c r="BJ47" s="223"/>
      <c r="BK47" s="104"/>
      <c r="BL47" s="104"/>
    </row>
    <row r="48" ht="12.75" customHeight="1">
      <c r="A48" s="105"/>
      <c r="B48" s="232"/>
      <c r="C48" s="225" t="s">
        <v>213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65"/>
      <c r="N48" s="265"/>
      <c r="O48" s="265"/>
      <c r="P48" s="285"/>
      <c r="Q48" s="285"/>
      <c r="R48" s="285"/>
      <c r="S48" s="285"/>
      <c r="T48" s="228"/>
      <c r="U48" s="227"/>
      <c r="V48" s="227"/>
      <c r="W48" s="226"/>
      <c r="X48" s="226"/>
      <c r="Y48" s="226"/>
      <c r="Z48" s="226"/>
      <c r="AA48" s="226"/>
      <c r="AB48" s="226"/>
      <c r="AC48" s="226"/>
      <c r="AD48" s="226"/>
      <c r="AE48" s="226"/>
      <c r="AF48" s="265"/>
      <c r="AG48" s="265"/>
      <c r="AH48" s="285"/>
      <c r="AI48" s="285"/>
      <c r="AJ48" s="303"/>
      <c r="AK48" s="303"/>
      <c r="AL48" s="303"/>
      <c r="AM48" s="303"/>
      <c r="AN48" s="228"/>
      <c r="AO48" s="304"/>
      <c r="AP48" s="304"/>
      <c r="AQ48" s="304"/>
      <c r="AR48" s="304"/>
      <c r="AS48" s="302"/>
      <c r="AT48" s="304"/>
      <c r="AU48" s="227"/>
      <c r="AV48" s="227"/>
      <c r="AW48" s="227"/>
      <c r="AX48" s="227"/>
      <c r="AY48" s="227"/>
      <c r="AZ48" s="227"/>
      <c r="BA48" s="227"/>
      <c r="BB48" s="227"/>
      <c r="BC48" s="229"/>
      <c r="BD48" s="104"/>
      <c r="BE48" s="104"/>
      <c r="BF48" s="104"/>
      <c r="BG48" s="104"/>
      <c r="BH48" s="230"/>
      <c r="BI48" s="104"/>
      <c r="BJ48" s="223"/>
      <c r="BK48" s="104"/>
      <c r="BL48" s="104"/>
    </row>
    <row r="49" ht="12.75" customHeight="1">
      <c r="A49" s="105" t="s">
        <v>83</v>
      </c>
      <c r="B49" s="217" t="s">
        <v>84</v>
      </c>
      <c r="C49" s="218" t="s">
        <v>212</v>
      </c>
      <c r="D49" s="239">
        <v>3.0</v>
      </c>
      <c r="E49" s="239">
        <v>3.0</v>
      </c>
      <c r="F49" s="239">
        <v>3.0</v>
      </c>
      <c r="G49" s="239">
        <v>3.0</v>
      </c>
      <c r="H49" s="239">
        <v>3.0</v>
      </c>
      <c r="I49" s="239">
        <v>3.0</v>
      </c>
      <c r="J49" s="239">
        <v>3.0</v>
      </c>
      <c r="K49" s="239">
        <v>3.0</v>
      </c>
      <c r="L49" s="239">
        <v>3.0</v>
      </c>
      <c r="M49" s="265"/>
      <c r="N49" s="265"/>
      <c r="O49" s="265"/>
      <c r="P49" s="285"/>
      <c r="Q49" s="285"/>
      <c r="R49" s="285"/>
      <c r="S49" s="285"/>
      <c r="T49" s="228"/>
      <c r="U49" s="227"/>
      <c r="V49" s="227"/>
      <c r="W49" s="239">
        <v>3.0</v>
      </c>
      <c r="X49" s="239">
        <v>3.0</v>
      </c>
      <c r="Y49" s="239">
        <v>3.0</v>
      </c>
      <c r="Z49" s="239">
        <v>3.0</v>
      </c>
      <c r="AA49" s="239">
        <v>3.0</v>
      </c>
      <c r="AB49" s="239">
        <v>3.0</v>
      </c>
      <c r="AC49" s="239">
        <v>3.0</v>
      </c>
      <c r="AD49" s="239">
        <v>3.0</v>
      </c>
      <c r="AE49" s="239">
        <v>3.0</v>
      </c>
      <c r="AF49" s="265"/>
      <c r="AG49" s="265"/>
      <c r="AH49" s="285"/>
      <c r="AI49" s="285"/>
      <c r="AJ49" s="303"/>
      <c r="AK49" s="303"/>
      <c r="AL49" s="303"/>
      <c r="AM49" s="303"/>
      <c r="AN49" s="228"/>
      <c r="AO49" s="304"/>
      <c r="AP49" s="304"/>
      <c r="AQ49" s="304"/>
      <c r="AR49" s="304"/>
      <c r="AS49" s="302"/>
      <c r="AT49" s="304"/>
      <c r="AU49" s="227"/>
      <c r="AV49" s="227"/>
      <c r="AW49" s="227"/>
      <c r="AX49" s="227"/>
      <c r="AY49" s="227"/>
      <c r="AZ49" s="227"/>
      <c r="BA49" s="227"/>
      <c r="BB49" s="227"/>
      <c r="BC49" s="229"/>
      <c r="BD49" s="104"/>
      <c r="BE49" s="104"/>
      <c r="BF49" s="104"/>
      <c r="BG49" s="104"/>
      <c r="BH49" s="230"/>
      <c r="BI49" s="104"/>
      <c r="BJ49" s="223"/>
      <c r="BK49" s="104"/>
      <c r="BL49" s="104"/>
    </row>
    <row r="50" ht="12.75" customHeight="1">
      <c r="A50" s="105"/>
      <c r="B50" s="232"/>
      <c r="C50" s="225" t="s">
        <v>213</v>
      </c>
      <c r="D50" s="226"/>
      <c r="E50" s="226"/>
      <c r="F50" s="226"/>
      <c r="G50" s="226"/>
      <c r="H50" s="226"/>
      <c r="I50" s="226"/>
      <c r="J50" s="226"/>
      <c r="K50" s="226"/>
      <c r="L50" s="226"/>
      <c r="M50" s="265"/>
      <c r="N50" s="265"/>
      <c r="O50" s="265"/>
      <c r="P50" s="285"/>
      <c r="Q50" s="285"/>
      <c r="R50" s="285"/>
      <c r="S50" s="285"/>
      <c r="T50" s="228"/>
      <c r="U50" s="227"/>
      <c r="V50" s="227"/>
      <c r="W50" s="226"/>
      <c r="X50" s="226"/>
      <c r="Y50" s="226"/>
      <c r="Z50" s="226"/>
      <c r="AA50" s="226"/>
      <c r="AB50" s="226"/>
      <c r="AC50" s="226"/>
      <c r="AD50" s="226"/>
      <c r="AE50" s="226"/>
      <c r="AF50" s="265"/>
      <c r="AG50" s="265"/>
      <c r="AH50" s="285"/>
      <c r="AI50" s="285"/>
      <c r="AJ50" s="303"/>
      <c r="AK50" s="303"/>
      <c r="AL50" s="303"/>
      <c r="AM50" s="303"/>
      <c r="AN50" s="228"/>
      <c r="AO50" s="304"/>
      <c r="AP50" s="304"/>
      <c r="AQ50" s="304"/>
      <c r="AR50" s="304"/>
      <c r="AS50" s="302"/>
      <c r="AT50" s="304"/>
      <c r="AU50" s="227"/>
      <c r="AV50" s="227"/>
      <c r="AW50" s="227"/>
      <c r="AX50" s="227"/>
      <c r="AY50" s="227"/>
      <c r="AZ50" s="227"/>
      <c r="BA50" s="227"/>
      <c r="BB50" s="227"/>
      <c r="BC50" s="229"/>
      <c r="BD50" s="104"/>
      <c r="BE50" s="104"/>
      <c r="BF50" s="104"/>
      <c r="BG50" s="104"/>
      <c r="BH50" s="230"/>
      <c r="BI50" s="104"/>
      <c r="BJ50" s="216"/>
      <c r="BK50" s="104"/>
      <c r="BL50" s="104"/>
    </row>
    <row r="51" ht="26.25" customHeight="1">
      <c r="A51" s="217" t="s">
        <v>85</v>
      </c>
      <c r="B51" s="217" t="s">
        <v>86</v>
      </c>
      <c r="C51" s="218" t="s">
        <v>212</v>
      </c>
      <c r="D51" s="219">
        <v>2.0</v>
      </c>
      <c r="E51" s="219">
        <v>2.0</v>
      </c>
      <c r="F51" s="219">
        <v>2.0</v>
      </c>
      <c r="G51" s="219">
        <v>3.0</v>
      </c>
      <c r="H51" s="219">
        <v>3.0</v>
      </c>
      <c r="I51" s="219">
        <v>3.0</v>
      </c>
      <c r="J51" s="219">
        <v>3.0</v>
      </c>
      <c r="K51" s="219">
        <v>3.0</v>
      </c>
      <c r="L51" s="219">
        <v>3.0</v>
      </c>
      <c r="M51" s="264"/>
      <c r="N51" s="264"/>
      <c r="O51" s="264"/>
      <c r="P51" s="284"/>
      <c r="Q51" s="284"/>
      <c r="R51" s="284"/>
      <c r="S51" s="284"/>
      <c r="T51" s="220"/>
      <c r="U51" s="227"/>
      <c r="V51" s="227"/>
      <c r="W51" s="219">
        <v>2.0</v>
      </c>
      <c r="X51" s="219">
        <v>1.0</v>
      </c>
      <c r="Y51" s="219">
        <v>1.0</v>
      </c>
      <c r="Z51" s="219">
        <v>1.0</v>
      </c>
      <c r="AA51" s="219">
        <v>1.0</v>
      </c>
      <c r="AB51" s="219">
        <v>1.0</v>
      </c>
      <c r="AC51" s="219">
        <v>1.0</v>
      </c>
      <c r="AD51" s="219">
        <v>1.0</v>
      </c>
      <c r="AE51" s="219">
        <v>1.0</v>
      </c>
      <c r="AF51" s="264"/>
      <c r="AG51" s="264"/>
      <c r="AH51" s="284"/>
      <c r="AI51" s="284"/>
      <c r="AJ51" s="301"/>
      <c r="AK51" s="301"/>
      <c r="AL51" s="301"/>
      <c r="AM51" s="301"/>
      <c r="AN51" s="220"/>
      <c r="AO51" s="302"/>
      <c r="AP51" s="302"/>
      <c r="AQ51" s="302"/>
      <c r="AR51" s="302"/>
      <c r="AS51" s="302"/>
      <c r="AT51" s="302"/>
      <c r="AU51" s="227"/>
      <c r="AV51" s="227"/>
      <c r="AW51" s="227"/>
      <c r="AX51" s="227"/>
      <c r="AY51" s="227"/>
      <c r="AZ51" s="227"/>
      <c r="BA51" s="227"/>
      <c r="BB51" s="227"/>
      <c r="BC51" s="229"/>
      <c r="BD51" s="104"/>
      <c r="BE51" s="104"/>
      <c r="BF51" s="104"/>
      <c r="BG51" s="104"/>
      <c r="BH51" s="104"/>
      <c r="BI51" s="104"/>
      <c r="BJ51" s="223"/>
      <c r="BK51" s="104"/>
      <c r="BL51" s="104"/>
    </row>
    <row r="52" ht="12.75" customHeight="1">
      <c r="A52" s="217"/>
      <c r="B52" s="217"/>
      <c r="C52" s="225" t="s">
        <v>213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64"/>
      <c r="N52" s="264"/>
      <c r="O52" s="264"/>
      <c r="P52" s="284"/>
      <c r="Q52" s="284"/>
      <c r="R52" s="284"/>
      <c r="S52" s="284"/>
      <c r="T52" s="220"/>
      <c r="U52" s="227"/>
      <c r="V52" s="227"/>
      <c r="W52" s="218"/>
      <c r="X52" s="218"/>
      <c r="Y52" s="218"/>
      <c r="Z52" s="218"/>
      <c r="AA52" s="218"/>
      <c r="AB52" s="218"/>
      <c r="AC52" s="218"/>
      <c r="AD52" s="218"/>
      <c r="AE52" s="218"/>
      <c r="AF52" s="264"/>
      <c r="AG52" s="264"/>
      <c r="AH52" s="284"/>
      <c r="AI52" s="284"/>
      <c r="AJ52" s="301"/>
      <c r="AK52" s="301"/>
      <c r="AL52" s="301"/>
      <c r="AM52" s="301"/>
      <c r="AN52" s="220"/>
      <c r="AO52" s="302"/>
      <c r="AP52" s="302"/>
      <c r="AQ52" s="302"/>
      <c r="AR52" s="302"/>
      <c r="AS52" s="302"/>
      <c r="AT52" s="302"/>
      <c r="AU52" s="227"/>
      <c r="AV52" s="227"/>
      <c r="AW52" s="227"/>
      <c r="AX52" s="227"/>
      <c r="AY52" s="227"/>
      <c r="AZ52" s="227"/>
      <c r="BA52" s="227"/>
      <c r="BB52" s="227"/>
      <c r="BC52" s="229"/>
      <c r="BD52" s="104"/>
      <c r="BE52" s="104"/>
      <c r="BF52" s="104"/>
      <c r="BG52" s="104"/>
      <c r="BH52" s="230"/>
      <c r="BI52" s="104"/>
      <c r="BJ52" s="223"/>
      <c r="BK52" s="104"/>
      <c r="BL52" s="104"/>
    </row>
    <row r="53" ht="18.75" customHeight="1">
      <c r="A53" s="217" t="s">
        <v>87</v>
      </c>
      <c r="B53" s="217" t="str">
        <f>'[1]ТЕХНОЛОГИИЯ МАШИНОСТРОЕНИЯ'!B25</f>
        <v>#REF!</v>
      </c>
      <c r="C53" s="218" t="s">
        <v>212</v>
      </c>
      <c r="D53" s="219">
        <v>3.0</v>
      </c>
      <c r="E53" s="219">
        <v>3.0</v>
      </c>
      <c r="F53" s="219">
        <v>3.0</v>
      </c>
      <c r="G53" s="219">
        <v>2.0</v>
      </c>
      <c r="H53" s="219">
        <v>2.0</v>
      </c>
      <c r="I53" s="219">
        <v>2.0</v>
      </c>
      <c r="J53" s="219">
        <v>3.0</v>
      </c>
      <c r="K53" s="219">
        <v>3.0</v>
      </c>
      <c r="L53" s="219">
        <v>3.0</v>
      </c>
      <c r="M53" s="264"/>
      <c r="N53" s="264"/>
      <c r="O53" s="264"/>
      <c r="P53" s="284"/>
      <c r="Q53" s="284"/>
      <c r="R53" s="284"/>
      <c r="S53" s="284"/>
      <c r="T53" s="220"/>
      <c r="U53" s="227"/>
      <c r="V53" s="227"/>
      <c r="W53" s="219">
        <v>2.0</v>
      </c>
      <c r="X53" s="219">
        <v>2.0</v>
      </c>
      <c r="Y53" s="219">
        <v>2.0</v>
      </c>
      <c r="Z53" s="219">
        <v>2.0</v>
      </c>
      <c r="AA53" s="219">
        <v>2.0</v>
      </c>
      <c r="AB53" s="219">
        <v>2.0</v>
      </c>
      <c r="AC53" s="219">
        <v>2.0</v>
      </c>
      <c r="AD53" s="219">
        <v>2.0</v>
      </c>
      <c r="AE53" s="219">
        <v>2.0</v>
      </c>
      <c r="AF53" s="264"/>
      <c r="AG53" s="264"/>
      <c r="AH53" s="284"/>
      <c r="AI53" s="284"/>
      <c r="AJ53" s="301"/>
      <c r="AK53" s="301"/>
      <c r="AL53" s="301"/>
      <c r="AM53" s="301"/>
      <c r="AN53" s="220"/>
      <c r="AO53" s="302"/>
      <c r="AP53" s="302"/>
      <c r="AQ53" s="302"/>
      <c r="AR53" s="302"/>
      <c r="AS53" s="302"/>
      <c r="AT53" s="302"/>
      <c r="AU53" s="227"/>
      <c r="AV53" s="227"/>
      <c r="AW53" s="227"/>
      <c r="AX53" s="227"/>
      <c r="AY53" s="227"/>
      <c r="AZ53" s="227"/>
      <c r="BA53" s="227"/>
      <c r="BB53" s="227"/>
      <c r="BC53" s="229"/>
      <c r="BD53" s="104"/>
      <c r="BE53" s="104"/>
      <c r="BF53" s="104"/>
      <c r="BG53" s="104"/>
      <c r="BH53" s="230"/>
      <c r="BI53" s="104"/>
      <c r="BJ53" s="223"/>
      <c r="BK53" s="104"/>
      <c r="BL53" s="104"/>
    </row>
    <row r="54" ht="12.75" customHeight="1">
      <c r="A54" s="217"/>
      <c r="B54" s="217"/>
      <c r="C54" s="225" t="s">
        <v>213</v>
      </c>
      <c r="D54" s="218"/>
      <c r="E54" s="218"/>
      <c r="F54" s="218"/>
      <c r="G54" s="218"/>
      <c r="H54" s="218"/>
      <c r="I54" s="218"/>
      <c r="J54" s="218"/>
      <c r="K54" s="218"/>
      <c r="L54" s="218"/>
      <c r="M54" s="264"/>
      <c r="N54" s="264"/>
      <c r="O54" s="264"/>
      <c r="P54" s="284"/>
      <c r="Q54" s="284"/>
      <c r="R54" s="284"/>
      <c r="S54" s="284"/>
      <c r="T54" s="220"/>
      <c r="U54" s="227"/>
      <c r="V54" s="227"/>
      <c r="W54" s="218"/>
      <c r="X54" s="218"/>
      <c r="Y54" s="218"/>
      <c r="Z54" s="218"/>
      <c r="AA54" s="218"/>
      <c r="AB54" s="218"/>
      <c r="AC54" s="218"/>
      <c r="AD54" s="218"/>
      <c r="AE54" s="218"/>
      <c r="AF54" s="264"/>
      <c r="AG54" s="264"/>
      <c r="AH54" s="284"/>
      <c r="AI54" s="284"/>
      <c r="AJ54" s="301"/>
      <c r="AK54" s="301"/>
      <c r="AL54" s="301"/>
      <c r="AM54" s="301"/>
      <c r="AN54" s="220"/>
      <c r="AO54" s="302"/>
      <c r="AP54" s="302"/>
      <c r="AQ54" s="302"/>
      <c r="AR54" s="302"/>
      <c r="AS54" s="302"/>
      <c r="AT54" s="302"/>
      <c r="AU54" s="227"/>
      <c r="AV54" s="227"/>
      <c r="AW54" s="227"/>
      <c r="AX54" s="227"/>
      <c r="AY54" s="227"/>
      <c r="AZ54" s="227"/>
      <c r="BA54" s="227"/>
      <c r="BB54" s="227"/>
      <c r="BC54" s="229"/>
      <c r="BD54" s="104"/>
      <c r="BE54" s="104"/>
      <c r="BF54" s="104"/>
      <c r="BG54" s="104"/>
      <c r="BH54" s="230"/>
      <c r="BI54" s="104"/>
      <c r="BJ54" s="223"/>
      <c r="BK54" s="104"/>
      <c r="BL54" s="104"/>
    </row>
    <row r="55" ht="31.5" customHeight="1">
      <c r="A55" s="234" t="str">
        <f t="shared" ref="A55:B55" si="19">'[1]ТЕХНОЛОГИИЯ МАШИНОСТРОЕНИЯ'!A26</f>
        <v>#REF!</v>
      </c>
      <c r="B55" s="234" t="str">
        <f t="shared" si="19"/>
        <v>#REF!</v>
      </c>
      <c r="C55" s="238" t="s">
        <v>212</v>
      </c>
      <c r="D55" s="238">
        <f t="shared" ref="D55:L55" si="20">D57+D59</f>
        <v>0</v>
      </c>
      <c r="E55" s="238">
        <f t="shared" si="20"/>
        <v>0</v>
      </c>
      <c r="F55" s="238">
        <f t="shared" si="20"/>
        <v>0</v>
      </c>
      <c r="G55" s="238">
        <f t="shared" si="20"/>
        <v>0</v>
      </c>
      <c r="H55" s="238">
        <f t="shared" si="20"/>
        <v>0</v>
      </c>
      <c r="I55" s="238">
        <f t="shared" si="20"/>
        <v>0</v>
      </c>
      <c r="J55" s="238">
        <f t="shared" si="20"/>
        <v>0</v>
      </c>
      <c r="K55" s="238">
        <f t="shared" si="20"/>
        <v>0</v>
      </c>
      <c r="L55" s="238">
        <f t="shared" si="20"/>
        <v>0</v>
      </c>
      <c r="M55" s="264"/>
      <c r="N55" s="264"/>
      <c r="O55" s="264"/>
      <c r="P55" s="284"/>
      <c r="Q55" s="284"/>
      <c r="R55" s="284"/>
      <c r="S55" s="284"/>
      <c r="T55" s="220"/>
      <c r="U55" s="227"/>
      <c r="V55" s="227"/>
      <c r="W55" s="238">
        <f t="shared" ref="W55:AE55" si="21">W57+W59</f>
        <v>0</v>
      </c>
      <c r="X55" s="238">
        <f t="shared" si="21"/>
        <v>0</v>
      </c>
      <c r="Y55" s="238">
        <f t="shared" si="21"/>
        <v>0</v>
      </c>
      <c r="Z55" s="238">
        <f t="shared" si="21"/>
        <v>0</v>
      </c>
      <c r="AA55" s="238">
        <f t="shared" si="21"/>
        <v>0</v>
      </c>
      <c r="AB55" s="238">
        <f t="shared" si="21"/>
        <v>0</v>
      </c>
      <c r="AC55" s="238">
        <f t="shared" si="21"/>
        <v>0</v>
      </c>
      <c r="AD55" s="238">
        <f t="shared" si="21"/>
        <v>0</v>
      </c>
      <c r="AE55" s="238">
        <f t="shared" si="21"/>
        <v>0</v>
      </c>
      <c r="AF55" s="264"/>
      <c r="AG55" s="264"/>
      <c r="AH55" s="284"/>
      <c r="AI55" s="284"/>
      <c r="AJ55" s="301"/>
      <c r="AK55" s="301"/>
      <c r="AL55" s="301"/>
      <c r="AM55" s="301"/>
      <c r="AN55" s="220"/>
      <c r="AO55" s="302"/>
      <c r="AP55" s="302"/>
      <c r="AQ55" s="302"/>
      <c r="AR55" s="302"/>
      <c r="AS55" s="302"/>
      <c r="AT55" s="302"/>
      <c r="AU55" s="227"/>
      <c r="AV55" s="227"/>
      <c r="AW55" s="227"/>
      <c r="AX55" s="227"/>
      <c r="AY55" s="227"/>
      <c r="AZ55" s="227"/>
      <c r="BA55" s="227"/>
      <c r="BB55" s="227"/>
      <c r="BC55" s="229"/>
      <c r="BD55" s="104"/>
      <c r="BE55" s="104"/>
      <c r="BF55" s="104"/>
      <c r="BG55" s="104"/>
      <c r="BH55" s="104"/>
      <c r="BI55" s="104"/>
      <c r="BJ55" s="223"/>
      <c r="BK55" s="104"/>
      <c r="BL55" s="104"/>
    </row>
    <row r="56" ht="12.75" customHeight="1">
      <c r="A56" s="217"/>
      <c r="B56" s="217"/>
      <c r="C56" s="225" t="s">
        <v>213</v>
      </c>
      <c r="D56" s="218"/>
      <c r="E56" s="218"/>
      <c r="F56" s="218"/>
      <c r="G56" s="218"/>
      <c r="H56" s="218"/>
      <c r="I56" s="218"/>
      <c r="J56" s="218"/>
      <c r="K56" s="218"/>
      <c r="L56" s="218"/>
      <c r="M56" s="264"/>
      <c r="N56" s="264"/>
      <c r="O56" s="264"/>
      <c r="P56" s="284"/>
      <c r="Q56" s="284"/>
      <c r="R56" s="284"/>
      <c r="S56" s="284"/>
      <c r="T56" s="220"/>
      <c r="U56" s="227"/>
      <c r="V56" s="227"/>
      <c r="W56" s="218"/>
      <c r="X56" s="218"/>
      <c r="Y56" s="218"/>
      <c r="Z56" s="218"/>
      <c r="AA56" s="218"/>
      <c r="AB56" s="218"/>
      <c r="AC56" s="218"/>
      <c r="AD56" s="218"/>
      <c r="AE56" s="218"/>
      <c r="AF56" s="264"/>
      <c r="AG56" s="264"/>
      <c r="AH56" s="284"/>
      <c r="AI56" s="284"/>
      <c r="AJ56" s="301"/>
      <c r="AK56" s="301"/>
      <c r="AL56" s="301"/>
      <c r="AM56" s="301"/>
      <c r="AN56" s="220"/>
      <c r="AO56" s="302"/>
      <c r="AP56" s="302"/>
      <c r="AQ56" s="302"/>
      <c r="AR56" s="302"/>
      <c r="AS56" s="302"/>
      <c r="AT56" s="302"/>
      <c r="AU56" s="227"/>
      <c r="AV56" s="227"/>
      <c r="AW56" s="227"/>
      <c r="AX56" s="227"/>
      <c r="AY56" s="227"/>
      <c r="AZ56" s="227"/>
      <c r="BA56" s="227"/>
      <c r="BB56" s="227"/>
      <c r="BC56" s="229"/>
      <c r="BD56" s="104"/>
      <c r="BE56" s="104"/>
      <c r="BF56" s="104"/>
      <c r="BG56" s="104"/>
      <c r="BH56" s="230"/>
      <c r="BI56" s="104"/>
      <c r="BJ56" s="223"/>
      <c r="BK56" s="104"/>
      <c r="BL56" s="104"/>
    </row>
    <row r="57" ht="12.75" customHeight="1">
      <c r="A57" s="217" t="str">
        <f>'[1]ТЕХНОЛОГИИЯ МАШИНОСТРОЕНИЯ'!A27</f>
        <v>#REF!</v>
      </c>
      <c r="B57" s="217" t="s">
        <v>67</v>
      </c>
      <c r="C57" s="218" t="s">
        <v>212</v>
      </c>
      <c r="D57" s="219"/>
      <c r="E57" s="219"/>
      <c r="F57" s="219"/>
      <c r="G57" s="219"/>
      <c r="H57" s="219"/>
      <c r="I57" s="219"/>
      <c r="J57" s="219"/>
      <c r="K57" s="219"/>
      <c r="L57" s="219"/>
      <c r="M57" s="264"/>
      <c r="N57" s="264"/>
      <c r="O57" s="264"/>
      <c r="P57" s="284"/>
      <c r="Q57" s="284"/>
      <c r="R57" s="284"/>
      <c r="S57" s="284"/>
      <c r="T57" s="220"/>
      <c r="U57" s="227"/>
      <c r="V57" s="227"/>
      <c r="W57" s="219"/>
      <c r="X57" s="219"/>
      <c r="Y57" s="219"/>
      <c r="Z57" s="219"/>
      <c r="AA57" s="219"/>
      <c r="AB57" s="219"/>
      <c r="AC57" s="219"/>
      <c r="AD57" s="219"/>
      <c r="AE57" s="219"/>
      <c r="AF57" s="264"/>
      <c r="AG57" s="264"/>
      <c r="AH57" s="284"/>
      <c r="AI57" s="284"/>
      <c r="AJ57" s="301"/>
      <c r="AK57" s="301"/>
      <c r="AL57" s="301"/>
      <c r="AM57" s="301"/>
      <c r="AN57" s="220"/>
      <c r="AO57" s="302"/>
      <c r="AP57" s="302"/>
      <c r="AQ57" s="302"/>
      <c r="AR57" s="302"/>
      <c r="AS57" s="302"/>
      <c r="AT57" s="302"/>
      <c r="AU57" s="227"/>
      <c r="AV57" s="227"/>
      <c r="AW57" s="227"/>
      <c r="AX57" s="227"/>
      <c r="AY57" s="227"/>
      <c r="AZ57" s="227"/>
      <c r="BA57" s="227"/>
      <c r="BB57" s="227"/>
      <c r="BC57" s="229"/>
      <c r="BD57" s="104"/>
      <c r="BE57" s="104"/>
      <c r="BF57" s="104"/>
      <c r="BG57" s="104"/>
      <c r="BH57" s="104"/>
      <c r="BI57" s="104"/>
      <c r="BJ57" s="223"/>
      <c r="BK57" s="104"/>
      <c r="BL57" s="104"/>
    </row>
    <row r="58" ht="12.75" customHeight="1">
      <c r="A58" s="217"/>
      <c r="B58" s="217"/>
      <c r="C58" s="225" t="s">
        <v>213</v>
      </c>
      <c r="D58" s="226"/>
      <c r="E58" s="226"/>
      <c r="F58" s="226"/>
      <c r="G58" s="226"/>
      <c r="H58" s="226"/>
      <c r="I58" s="226"/>
      <c r="J58" s="226"/>
      <c r="K58" s="226"/>
      <c r="L58" s="226"/>
      <c r="M58" s="265"/>
      <c r="N58" s="265"/>
      <c r="O58" s="265"/>
      <c r="P58" s="285"/>
      <c r="Q58" s="285"/>
      <c r="R58" s="285"/>
      <c r="S58" s="285"/>
      <c r="T58" s="228"/>
      <c r="U58" s="227"/>
      <c r="V58" s="227"/>
      <c r="W58" s="226"/>
      <c r="X58" s="226"/>
      <c r="Y58" s="226"/>
      <c r="Z58" s="226"/>
      <c r="AA58" s="226"/>
      <c r="AB58" s="226"/>
      <c r="AC58" s="226"/>
      <c r="AD58" s="226"/>
      <c r="AE58" s="226"/>
      <c r="AF58" s="265"/>
      <c r="AG58" s="265"/>
      <c r="AH58" s="285"/>
      <c r="AI58" s="285"/>
      <c r="AJ58" s="303"/>
      <c r="AK58" s="303"/>
      <c r="AL58" s="303"/>
      <c r="AM58" s="303"/>
      <c r="AN58" s="228"/>
      <c r="AO58" s="304"/>
      <c r="AP58" s="304"/>
      <c r="AQ58" s="304"/>
      <c r="AR58" s="304"/>
      <c r="AS58" s="302"/>
      <c r="AT58" s="304"/>
      <c r="AU58" s="227"/>
      <c r="AV58" s="227"/>
      <c r="AW58" s="227"/>
      <c r="AX58" s="227"/>
      <c r="AY58" s="227"/>
      <c r="AZ58" s="227"/>
      <c r="BA58" s="227"/>
      <c r="BB58" s="227"/>
      <c r="BC58" s="229"/>
      <c r="BD58" s="104"/>
      <c r="BE58" s="104"/>
      <c r="BF58" s="104"/>
      <c r="BG58" s="104"/>
      <c r="BH58" s="230"/>
      <c r="BI58" s="104"/>
      <c r="BJ58" s="223"/>
      <c r="BK58" s="104"/>
      <c r="BL58" s="104"/>
    </row>
    <row r="59" ht="12.75" customHeight="1">
      <c r="A59" s="217" t="str">
        <f t="shared" ref="A59:B59" si="22">'[1]ТЕХНОЛОГИИЯ МАШИНОСТРОЕНИЯ'!A28</f>
        <v>#REF!</v>
      </c>
      <c r="B59" s="217" t="str">
        <f t="shared" si="22"/>
        <v>#REF!</v>
      </c>
      <c r="C59" s="218" t="s">
        <v>212</v>
      </c>
      <c r="D59" s="239"/>
      <c r="E59" s="239"/>
      <c r="F59" s="239"/>
      <c r="G59" s="239"/>
      <c r="H59" s="239"/>
      <c r="I59" s="239"/>
      <c r="J59" s="239"/>
      <c r="K59" s="239"/>
      <c r="L59" s="239"/>
      <c r="M59" s="265"/>
      <c r="N59" s="265"/>
      <c r="O59" s="265"/>
      <c r="P59" s="285"/>
      <c r="Q59" s="285"/>
      <c r="R59" s="285"/>
      <c r="S59" s="285"/>
      <c r="T59" s="228"/>
      <c r="U59" s="227"/>
      <c r="V59" s="227"/>
      <c r="W59" s="239"/>
      <c r="X59" s="239"/>
      <c r="Y59" s="239"/>
      <c r="Z59" s="239"/>
      <c r="AA59" s="239"/>
      <c r="AB59" s="239"/>
      <c r="AC59" s="239"/>
      <c r="AD59" s="239"/>
      <c r="AE59" s="239"/>
      <c r="AF59" s="265"/>
      <c r="AG59" s="265"/>
      <c r="AH59" s="285"/>
      <c r="AI59" s="285"/>
      <c r="AJ59" s="303"/>
      <c r="AK59" s="303"/>
      <c r="AL59" s="303"/>
      <c r="AM59" s="303"/>
      <c r="AN59" s="228"/>
      <c r="AO59" s="304"/>
      <c r="AP59" s="304"/>
      <c r="AQ59" s="304"/>
      <c r="AR59" s="304"/>
      <c r="AS59" s="302"/>
      <c r="AT59" s="304"/>
      <c r="AU59" s="227"/>
      <c r="AV59" s="227"/>
      <c r="AW59" s="227"/>
      <c r="AX59" s="227"/>
      <c r="AY59" s="227"/>
      <c r="AZ59" s="227"/>
      <c r="BA59" s="227"/>
      <c r="BB59" s="227"/>
      <c r="BC59" s="229"/>
      <c r="BD59" s="104"/>
      <c r="BE59" s="104"/>
      <c r="BF59" s="104"/>
      <c r="BG59" s="104"/>
      <c r="BH59" s="104"/>
      <c r="BI59" s="104"/>
      <c r="BJ59" s="223"/>
      <c r="BK59" s="104"/>
      <c r="BL59" s="104"/>
    </row>
    <row r="60" ht="12.75" customHeight="1">
      <c r="A60" s="217"/>
      <c r="B60" s="217"/>
      <c r="C60" s="225" t="s">
        <v>213</v>
      </c>
      <c r="D60" s="226"/>
      <c r="E60" s="226"/>
      <c r="F60" s="226"/>
      <c r="G60" s="226"/>
      <c r="H60" s="226"/>
      <c r="I60" s="226"/>
      <c r="J60" s="226"/>
      <c r="K60" s="226"/>
      <c r="L60" s="226"/>
      <c r="M60" s="265"/>
      <c r="N60" s="265"/>
      <c r="O60" s="265"/>
      <c r="P60" s="285"/>
      <c r="Q60" s="285"/>
      <c r="R60" s="285"/>
      <c r="S60" s="285"/>
      <c r="T60" s="228"/>
      <c r="U60" s="227"/>
      <c r="V60" s="227"/>
      <c r="W60" s="226"/>
      <c r="X60" s="226"/>
      <c r="Y60" s="226"/>
      <c r="Z60" s="226"/>
      <c r="AA60" s="226"/>
      <c r="AB60" s="226"/>
      <c r="AC60" s="226"/>
      <c r="AD60" s="226"/>
      <c r="AE60" s="226"/>
      <c r="AF60" s="265"/>
      <c r="AG60" s="265"/>
      <c r="AH60" s="285"/>
      <c r="AI60" s="285"/>
      <c r="AJ60" s="303"/>
      <c r="AK60" s="303"/>
      <c r="AL60" s="303"/>
      <c r="AM60" s="303"/>
      <c r="AN60" s="228"/>
      <c r="AO60" s="304"/>
      <c r="AP60" s="304"/>
      <c r="AQ60" s="304"/>
      <c r="AR60" s="304"/>
      <c r="AS60" s="302"/>
      <c r="AT60" s="304"/>
      <c r="AU60" s="227"/>
      <c r="AV60" s="227"/>
      <c r="AW60" s="227"/>
      <c r="AX60" s="227"/>
      <c r="AY60" s="227"/>
      <c r="AZ60" s="227"/>
      <c r="BA60" s="227"/>
      <c r="BB60" s="227"/>
      <c r="BC60" s="229"/>
      <c r="BD60" s="104"/>
      <c r="BE60" s="104"/>
      <c r="BF60" s="104"/>
      <c r="BG60" s="104"/>
      <c r="BH60" s="230"/>
      <c r="BI60" s="104"/>
      <c r="BJ60" s="223"/>
      <c r="BK60" s="104"/>
      <c r="BL60" s="104"/>
    </row>
    <row r="61" ht="24.0" customHeight="1">
      <c r="A61" s="240" t="str">
        <f t="shared" ref="A61:B61" si="23">'[1]ТЕХНОЛОГИИЯ МАШИНОСТРОЕНИЯ'!A29</f>
        <v>#REF!</v>
      </c>
      <c r="B61" s="240" t="str">
        <f t="shared" si="23"/>
        <v>#REF!</v>
      </c>
      <c r="C61" s="241" t="s">
        <v>231</v>
      </c>
      <c r="D61" s="242">
        <f t="shared" ref="D61:T61" si="24">D63+D93</f>
        <v>28</v>
      </c>
      <c r="E61" s="242">
        <f t="shared" si="24"/>
        <v>28</v>
      </c>
      <c r="F61" s="242">
        <f t="shared" si="24"/>
        <v>28</v>
      </c>
      <c r="G61" s="242">
        <f t="shared" si="24"/>
        <v>28</v>
      </c>
      <c r="H61" s="242">
        <f t="shared" si="24"/>
        <v>28</v>
      </c>
      <c r="I61" s="242">
        <f t="shared" si="24"/>
        <v>28</v>
      </c>
      <c r="J61" s="242">
        <f t="shared" si="24"/>
        <v>27</v>
      </c>
      <c r="K61" s="242">
        <f t="shared" si="24"/>
        <v>27</v>
      </c>
      <c r="L61" s="242">
        <f t="shared" si="24"/>
        <v>27</v>
      </c>
      <c r="M61" s="265">
        <f t="shared" si="24"/>
        <v>36</v>
      </c>
      <c r="N61" s="265">
        <f t="shared" si="24"/>
        <v>36</v>
      </c>
      <c r="O61" s="265">
        <f t="shared" si="24"/>
        <v>36</v>
      </c>
      <c r="P61" s="285">
        <f t="shared" si="24"/>
        <v>36</v>
      </c>
      <c r="Q61" s="285">
        <f t="shared" si="24"/>
        <v>36</v>
      </c>
      <c r="R61" s="285">
        <f t="shared" si="24"/>
        <v>36</v>
      </c>
      <c r="S61" s="285">
        <f t="shared" si="24"/>
        <v>36</v>
      </c>
      <c r="T61" s="228">
        <f t="shared" si="24"/>
        <v>0</v>
      </c>
      <c r="U61" s="227"/>
      <c r="V61" s="227"/>
      <c r="W61" s="242">
        <f t="shared" ref="W61:AT61" si="25">W63+W93</f>
        <v>29</v>
      </c>
      <c r="X61" s="242">
        <f t="shared" si="25"/>
        <v>30</v>
      </c>
      <c r="Y61" s="242">
        <f t="shared" si="25"/>
        <v>30</v>
      </c>
      <c r="Z61" s="242">
        <f t="shared" si="25"/>
        <v>30</v>
      </c>
      <c r="AA61" s="242">
        <f t="shared" si="25"/>
        <v>30</v>
      </c>
      <c r="AB61" s="242">
        <f t="shared" si="25"/>
        <v>30</v>
      </c>
      <c r="AC61" s="242">
        <f t="shared" si="25"/>
        <v>30</v>
      </c>
      <c r="AD61" s="242">
        <f t="shared" si="25"/>
        <v>30</v>
      </c>
      <c r="AE61" s="242">
        <f t="shared" si="25"/>
        <v>30</v>
      </c>
      <c r="AF61" s="265">
        <f t="shared" si="25"/>
        <v>36</v>
      </c>
      <c r="AG61" s="265">
        <f t="shared" si="25"/>
        <v>36</v>
      </c>
      <c r="AH61" s="285">
        <f t="shared" si="25"/>
        <v>36</v>
      </c>
      <c r="AI61" s="285">
        <f t="shared" si="25"/>
        <v>36</v>
      </c>
      <c r="AJ61" s="303">
        <f t="shared" si="25"/>
        <v>0</v>
      </c>
      <c r="AK61" s="303">
        <f t="shared" si="25"/>
        <v>0</v>
      </c>
      <c r="AL61" s="303">
        <f t="shared" si="25"/>
        <v>0</v>
      </c>
      <c r="AM61" s="303">
        <f t="shared" si="25"/>
        <v>0</v>
      </c>
      <c r="AN61" s="228">
        <f t="shared" si="25"/>
        <v>0</v>
      </c>
      <c r="AO61" s="304">
        <f t="shared" si="25"/>
        <v>0</v>
      </c>
      <c r="AP61" s="304">
        <f t="shared" si="25"/>
        <v>0</v>
      </c>
      <c r="AQ61" s="304">
        <f t="shared" si="25"/>
        <v>0</v>
      </c>
      <c r="AR61" s="304">
        <f t="shared" si="25"/>
        <v>0</v>
      </c>
      <c r="AS61" s="304">
        <f t="shared" si="25"/>
        <v>0</v>
      </c>
      <c r="AT61" s="304">
        <f t="shared" si="25"/>
        <v>0</v>
      </c>
      <c r="AU61" s="227"/>
      <c r="AV61" s="227"/>
      <c r="AW61" s="227"/>
      <c r="AX61" s="227"/>
      <c r="AY61" s="227"/>
      <c r="AZ61" s="227"/>
      <c r="BA61" s="227"/>
      <c r="BB61" s="227"/>
      <c r="BC61" s="229"/>
      <c r="BD61" s="104"/>
      <c r="BE61" s="104"/>
      <c r="BF61" s="104"/>
      <c r="BG61" s="104"/>
      <c r="BH61" s="230"/>
      <c r="BI61" s="104"/>
      <c r="BJ61" s="223"/>
      <c r="BK61" s="104"/>
      <c r="BL61" s="104"/>
    </row>
    <row r="62" ht="12.75" customHeight="1">
      <c r="A62" s="217"/>
      <c r="B62" s="217"/>
      <c r="C62" s="225" t="s">
        <v>213</v>
      </c>
      <c r="D62" s="226">
        <f t="shared" ref="D62:T62" si="26">D64+D94</f>
        <v>0</v>
      </c>
      <c r="E62" s="226">
        <f t="shared" si="26"/>
        <v>0</v>
      </c>
      <c r="F62" s="226">
        <f t="shared" si="26"/>
        <v>0</v>
      </c>
      <c r="G62" s="226">
        <f t="shared" si="26"/>
        <v>0</v>
      </c>
      <c r="H62" s="226">
        <f t="shared" si="26"/>
        <v>0</v>
      </c>
      <c r="I62" s="226">
        <f t="shared" si="26"/>
        <v>0</v>
      </c>
      <c r="J62" s="226">
        <f t="shared" si="26"/>
        <v>0</v>
      </c>
      <c r="K62" s="226">
        <f t="shared" si="26"/>
        <v>0</v>
      </c>
      <c r="L62" s="226">
        <f t="shared" si="26"/>
        <v>0</v>
      </c>
      <c r="M62" s="265">
        <f t="shared" si="26"/>
        <v>0</v>
      </c>
      <c r="N62" s="265">
        <f t="shared" si="26"/>
        <v>0</v>
      </c>
      <c r="O62" s="265">
        <f t="shared" si="26"/>
        <v>0</v>
      </c>
      <c r="P62" s="285">
        <f t="shared" si="26"/>
        <v>0</v>
      </c>
      <c r="Q62" s="285">
        <f t="shared" si="26"/>
        <v>0</v>
      </c>
      <c r="R62" s="285">
        <f t="shared" si="26"/>
        <v>0</v>
      </c>
      <c r="S62" s="285">
        <f t="shared" si="26"/>
        <v>0</v>
      </c>
      <c r="T62" s="228">
        <f t="shared" si="26"/>
        <v>0</v>
      </c>
      <c r="U62" s="227"/>
      <c r="V62" s="227"/>
      <c r="W62" s="226">
        <f t="shared" ref="W62:AT62" si="27">W64+W94</f>
        <v>0</v>
      </c>
      <c r="X62" s="226">
        <f t="shared" si="27"/>
        <v>0</v>
      </c>
      <c r="Y62" s="226">
        <f t="shared" si="27"/>
        <v>0</v>
      </c>
      <c r="Z62" s="226">
        <f t="shared" si="27"/>
        <v>0</v>
      </c>
      <c r="AA62" s="226">
        <f t="shared" si="27"/>
        <v>0</v>
      </c>
      <c r="AB62" s="226">
        <f t="shared" si="27"/>
        <v>0</v>
      </c>
      <c r="AC62" s="226">
        <f t="shared" si="27"/>
        <v>0</v>
      </c>
      <c r="AD62" s="226">
        <f t="shared" si="27"/>
        <v>0</v>
      </c>
      <c r="AE62" s="226">
        <f t="shared" si="27"/>
        <v>0</v>
      </c>
      <c r="AF62" s="265">
        <f t="shared" si="27"/>
        <v>0</v>
      </c>
      <c r="AG62" s="265">
        <f t="shared" si="27"/>
        <v>0</v>
      </c>
      <c r="AH62" s="285">
        <f t="shared" si="27"/>
        <v>0</v>
      </c>
      <c r="AI62" s="285">
        <f t="shared" si="27"/>
        <v>0</v>
      </c>
      <c r="AJ62" s="303">
        <f t="shared" si="27"/>
        <v>0</v>
      </c>
      <c r="AK62" s="303">
        <f t="shared" si="27"/>
        <v>0</v>
      </c>
      <c r="AL62" s="303">
        <f t="shared" si="27"/>
        <v>0</v>
      </c>
      <c r="AM62" s="303">
        <f t="shared" si="27"/>
        <v>0</v>
      </c>
      <c r="AN62" s="228">
        <f t="shared" si="27"/>
        <v>0</v>
      </c>
      <c r="AO62" s="304">
        <f t="shared" si="27"/>
        <v>0</v>
      </c>
      <c r="AP62" s="304">
        <f t="shared" si="27"/>
        <v>0</v>
      </c>
      <c r="AQ62" s="304">
        <f t="shared" si="27"/>
        <v>0</v>
      </c>
      <c r="AR62" s="304">
        <f t="shared" si="27"/>
        <v>0</v>
      </c>
      <c r="AS62" s="304">
        <f t="shared" si="27"/>
        <v>0</v>
      </c>
      <c r="AT62" s="304">
        <f t="shared" si="27"/>
        <v>0</v>
      </c>
      <c r="AU62" s="227"/>
      <c r="AV62" s="227"/>
      <c r="AW62" s="227"/>
      <c r="AX62" s="227"/>
      <c r="AY62" s="227"/>
      <c r="AZ62" s="227"/>
      <c r="BA62" s="227"/>
      <c r="BB62" s="227"/>
      <c r="BC62" s="229"/>
      <c r="BD62" s="104"/>
      <c r="BE62" s="104"/>
      <c r="BF62" s="104"/>
      <c r="BG62" s="104"/>
      <c r="BH62" s="230"/>
      <c r="BI62" s="104"/>
      <c r="BJ62" s="223"/>
      <c r="BK62" s="104"/>
      <c r="BL62" s="104"/>
    </row>
    <row r="63" ht="28.5" customHeight="1">
      <c r="A63" s="243" t="str">
        <f t="shared" ref="A63:B63" si="28">'[1]ТЕХНОЛОГИИЯ МАШИНОСТРОЕНИЯ'!A30</f>
        <v>#REF!</v>
      </c>
      <c r="B63" s="243" t="str">
        <f t="shared" si="28"/>
        <v>#REF!</v>
      </c>
      <c r="C63" s="244" t="s">
        <v>212</v>
      </c>
      <c r="D63" s="245">
        <f t="shared" ref="D63:Q63" si="29">D65+D67+D69+D71+D73+D75+D77+D79+D81+D83+D85+D87+D89+D91</f>
        <v>0</v>
      </c>
      <c r="E63" s="245">
        <f t="shared" si="29"/>
        <v>0</v>
      </c>
      <c r="F63" s="245">
        <f t="shared" si="29"/>
        <v>0</v>
      </c>
      <c r="G63" s="245">
        <f t="shared" si="29"/>
        <v>0</v>
      </c>
      <c r="H63" s="245">
        <f t="shared" si="29"/>
        <v>0</v>
      </c>
      <c r="I63" s="245">
        <f t="shared" si="29"/>
        <v>0</v>
      </c>
      <c r="J63" s="245">
        <f t="shared" si="29"/>
        <v>0</v>
      </c>
      <c r="K63" s="245">
        <f t="shared" si="29"/>
        <v>0</v>
      </c>
      <c r="L63" s="245">
        <f t="shared" si="29"/>
        <v>0</v>
      </c>
      <c r="M63" s="265">
        <f t="shared" si="29"/>
        <v>0</v>
      </c>
      <c r="N63" s="265">
        <f t="shared" si="29"/>
        <v>0</v>
      </c>
      <c r="O63" s="265">
        <f t="shared" si="29"/>
        <v>0</v>
      </c>
      <c r="P63" s="285">
        <f t="shared" si="29"/>
        <v>0</v>
      </c>
      <c r="Q63" s="285">
        <f t="shared" si="29"/>
        <v>0</v>
      </c>
      <c r="R63" s="285">
        <f t="shared" ref="R63:T63" si="30">R65+R67+R69+R71+R73+R75+R77+R79+R81+R83+R85+R87</f>
        <v>0</v>
      </c>
      <c r="S63" s="285">
        <f t="shared" si="30"/>
        <v>0</v>
      </c>
      <c r="T63" s="228">
        <f t="shared" si="30"/>
        <v>0</v>
      </c>
      <c r="U63" s="227"/>
      <c r="V63" s="227"/>
      <c r="W63" s="245">
        <f t="shared" ref="W63:AH63" si="31">W65+W67+W69+W71+W73+W75+W77+W79+W81+W83+W85+W87+W89+W91</f>
        <v>4</v>
      </c>
      <c r="X63" s="245">
        <f t="shared" si="31"/>
        <v>4</v>
      </c>
      <c r="Y63" s="245">
        <f t="shared" si="31"/>
        <v>4</v>
      </c>
      <c r="Z63" s="245">
        <f t="shared" si="31"/>
        <v>4</v>
      </c>
      <c r="AA63" s="245">
        <f t="shared" si="31"/>
        <v>4</v>
      </c>
      <c r="AB63" s="245">
        <f t="shared" si="31"/>
        <v>4</v>
      </c>
      <c r="AC63" s="245">
        <f t="shared" si="31"/>
        <v>4</v>
      </c>
      <c r="AD63" s="245">
        <f t="shared" si="31"/>
        <v>4</v>
      </c>
      <c r="AE63" s="245">
        <f t="shared" si="31"/>
        <v>4</v>
      </c>
      <c r="AF63" s="265">
        <f t="shared" si="31"/>
        <v>0</v>
      </c>
      <c r="AG63" s="265">
        <f t="shared" si="31"/>
        <v>0</v>
      </c>
      <c r="AH63" s="285">
        <f t="shared" si="31"/>
        <v>0</v>
      </c>
      <c r="AI63" s="285">
        <f t="shared" ref="AI63:AT63" si="32">AI65+AI67+AI69+AI71+AI73+AI75+AI77+AI79+AI81+AI83+AI85+AI87</f>
        <v>0</v>
      </c>
      <c r="AJ63" s="303">
        <f t="shared" si="32"/>
        <v>0</v>
      </c>
      <c r="AK63" s="303">
        <f t="shared" si="32"/>
        <v>0</v>
      </c>
      <c r="AL63" s="303">
        <f t="shared" si="32"/>
        <v>0</v>
      </c>
      <c r="AM63" s="303">
        <f t="shared" si="32"/>
        <v>0</v>
      </c>
      <c r="AN63" s="228">
        <f t="shared" si="32"/>
        <v>0</v>
      </c>
      <c r="AO63" s="304">
        <f t="shared" si="32"/>
        <v>0</v>
      </c>
      <c r="AP63" s="304">
        <f t="shared" si="32"/>
        <v>0</v>
      </c>
      <c r="AQ63" s="304">
        <f t="shared" si="32"/>
        <v>0</v>
      </c>
      <c r="AR63" s="304">
        <f t="shared" si="32"/>
        <v>0</v>
      </c>
      <c r="AS63" s="304">
        <f t="shared" si="32"/>
        <v>0</v>
      </c>
      <c r="AT63" s="304">
        <f t="shared" si="32"/>
        <v>0</v>
      </c>
      <c r="AU63" s="227"/>
      <c r="AV63" s="227"/>
      <c r="AW63" s="227"/>
      <c r="AX63" s="227"/>
      <c r="AY63" s="227"/>
      <c r="AZ63" s="227"/>
      <c r="BA63" s="227"/>
      <c r="BB63" s="227"/>
      <c r="BC63" s="229"/>
      <c r="BD63" s="104"/>
      <c r="BE63" s="104"/>
      <c r="BF63" s="104"/>
      <c r="BG63" s="104"/>
      <c r="BH63" s="230"/>
      <c r="BI63" s="104"/>
      <c r="BJ63" s="223"/>
      <c r="BK63" s="104"/>
      <c r="BL63" s="104"/>
    </row>
    <row r="64" ht="12.75" customHeight="1">
      <c r="A64" s="217"/>
      <c r="B64" s="217"/>
      <c r="C64" s="225" t="s">
        <v>213</v>
      </c>
      <c r="D64" s="226">
        <f t="shared" ref="D64:T64" si="33">D66+D68+D70+D72+D74+D76+D78+D80+D82+D84+D86+D92</f>
        <v>0</v>
      </c>
      <c r="E64" s="226">
        <f t="shared" si="33"/>
        <v>0</v>
      </c>
      <c r="F64" s="226">
        <f t="shared" si="33"/>
        <v>0</v>
      </c>
      <c r="G64" s="226">
        <f t="shared" si="33"/>
        <v>0</v>
      </c>
      <c r="H64" s="226">
        <f t="shared" si="33"/>
        <v>0</v>
      </c>
      <c r="I64" s="226">
        <f t="shared" si="33"/>
        <v>0</v>
      </c>
      <c r="J64" s="226">
        <f t="shared" si="33"/>
        <v>0</v>
      </c>
      <c r="K64" s="226">
        <f t="shared" si="33"/>
        <v>0</v>
      </c>
      <c r="L64" s="226">
        <f t="shared" si="33"/>
        <v>0</v>
      </c>
      <c r="M64" s="265">
        <f t="shared" si="33"/>
        <v>0</v>
      </c>
      <c r="N64" s="265">
        <f t="shared" si="33"/>
        <v>0</v>
      </c>
      <c r="O64" s="265">
        <f t="shared" si="33"/>
        <v>0</v>
      </c>
      <c r="P64" s="285">
        <f t="shared" si="33"/>
        <v>0</v>
      </c>
      <c r="Q64" s="285">
        <f t="shared" si="33"/>
        <v>0</v>
      </c>
      <c r="R64" s="285">
        <f t="shared" si="33"/>
        <v>0</v>
      </c>
      <c r="S64" s="285">
        <f t="shared" si="33"/>
        <v>0</v>
      </c>
      <c r="T64" s="228">
        <f t="shared" si="33"/>
        <v>0</v>
      </c>
      <c r="U64" s="227"/>
      <c r="V64" s="227"/>
      <c r="W64" s="226">
        <f t="shared" ref="W64:AT64" si="34">W66+W68+W70+W72+W74+W76+W78+W80+W82+W84+W86+W92</f>
        <v>0</v>
      </c>
      <c r="X64" s="226">
        <f t="shared" si="34"/>
        <v>0</v>
      </c>
      <c r="Y64" s="226">
        <f t="shared" si="34"/>
        <v>0</v>
      </c>
      <c r="Z64" s="226">
        <f t="shared" si="34"/>
        <v>0</v>
      </c>
      <c r="AA64" s="226">
        <f t="shared" si="34"/>
        <v>0</v>
      </c>
      <c r="AB64" s="226">
        <f t="shared" si="34"/>
        <v>0</v>
      </c>
      <c r="AC64" s="226">
        <f t="shared" si="34"/>
        <v>0</v>
      </c>
      <c r="AD64" s="226">
        <f t="shared" si="34"/>
        <v>0</v>
      </c>
      <c r="AE64" s="226">
        <f t="shared" si="34"/>
        <v>0</v>
      </c>
      <c r="AF64" s="265">
        <f t="shared" si="34"/>
        <v>0</v>
      </c>
      <c r="AG64" s="265">
        <f t="shared" si="34"/>
        <v>0</v>
      </c>
      <c r="AH64" s="285">
        <f t="shared" si="34"/>
        <v>0</v>
      </c>
      <c r="AI64" s="285">
        <f t="shared" si="34"/>
        <v>0</v>
      </c>
      <c r="AJ64" s="303">
        <f t="shared" si="34"/>
        <v>0</v>
      </c>
      <c r="AK64" s="303">
        <f t="shared" si="34"/>
        <v>0</v>
      </c>
      <c r="AL64" s="303">
        <f t="shared" si="34"/>
        <v>0</v>
      </c>
      <c r="AM64" s="303">
        <f t="shared" si="34"/>
        <v>0</v>
      </c>
      <c r="AN64" s="228">
        <f t="shared" si="34"/>
        <v>0</v>
      </c>
      <c r="AO64" s="304">
        <f t="shared" si="34"/>
        <v>0</v>
      </c>
      <c r="AP64" s="304">
        <f t="shared" si="34"/>
        <v>0</v>
      </c>
      <c r="AQ64" s="304">
        <f t="shared" si="34"/>
        <v>0</v>
      </c>
      <c r="AR64" s="304">
        <f t="shared" si="34"/>
        <v>0</v>
      </c>
      <c r="AS64" s="304">
        <f t="shared" si="34"/>
        <v>0</v>
      </c>
      <c r="AT64" s="304">
        <f t="shared" si="34"/>
        <v>0</v>
      </c>
      <c r="AU64" s="227"/>
      <c r="AV64" s="227"/>
      <c r="AW64" s="227"/>
      <c r="AX64" s="227"/>
      <c r="AY64" s="227"/>
      <c r="AZ64" s="227"/>
      <c r="BA64" s="227"/>
      <c r="BB64" s="227"/>
      <c r="BC64" s="229"/>
      <c r="BD64" s="104"/>
      <c r="BE64" s="104"/>
      <c r="BF64" s="104"/>
      <c r="BG64" s="104"/>
      <c r="BH64" s="230"/>
      <c r="BI64" s="104"/>
      <c r="BJ64" s="223"/>
      <c r="BK64" s="104"/>
      <c r="BL64" s="104"/>
    </row>
    <row r="65" ht="28.5" customHeight="1">
      <c r="A65" s="217" t="str">
        <f>'[1]ТЕХНОЛОГИИЯ МАШИНОСТРОЕНИЯ'!A31</f>
        <v>#REF!</v>
      </c>
      <c r="B65" s="88" t="s">
        <v>98</v>
      </c>
      <c r="C65" s="218" t="s">
        <v>212</v>
      </c>
      <c r="D65" s="239"/>
      <c r="E65" s="239"/>
      <c r="F65" s="239"/>
      <c r="G65" s="239"/>
      <c r="H65" s="239"/>
      <c r="I65" s="239"/>
      <c r="J65" s="239"/>
      <c r="K65" s="239"/>
      <c r="L65" s="239"/>
      <c r="M65" s="265"/>
      <c r="N65" s="265"/>
      <c r="O65" s="265"/>
      <c r="P65" s="285"/>
      <c r="Q65" s="285"/>
      <c r="R65" s="285"/>
      <c r="S65" s="285"/>
      <c r="T65" s="228"/>
      <c r="U65" s="227"/>
      <c r="V65" s="227"/>
      <c r="W65" s="239"/>
      <c r="X65" s="239"/>
      <c r="Y65" s="239"/>
      <c r="Z65" s="239"/>
      <c r="AA65" s="239"/>
      <c r="AB65" s="239"/>
      <c r="AC65" s="239"/>
      <c r="AD65" s="239"/>
      <c r="AE65" s="239"/>
      <c r="AF65" s="265"/>
      <c r="AG65" s="265"/>
      <c r="AH65" s="285"/>
      <c r="AI65" s="285"/>
      <c r="AJ65" s="303"/>
      <c r="AK65" s="303"/>
      <c r="AL65" s="303"/>
      <c r="AM65" s="303"/>
      <c r="AN65" s="228"/>
      <c r="AO65" s="304"/>
      <c r="AP65" s="304"/>
      <c r="AQ65" s="304"/>
      <c r="AR65" s="304"/>
      <c r="AS65" s="302"/>
      <c r="AT65" s="304"/>
      <c r="AU65" s="227"/>
      <c r="AV65" s="227"/>
      <c r="AW65" s="227"/>
      <c r="AX65" s="227"/>
      <c r="AY65" s="227"/>
      <c r="AZ65" s="227"/>
      <c r="BA65" s="227"/>
      <c r="BB65" s="227"/>
      <c r="BC65" s="229"/>
      <c r="BD65" s="104"/>
      <c r="BE65" s="104"/>
      <c r="BF65" s="104"/>
      <c r="BG65" s="104"/>
      <c r="BH65" s="230"/>
      <c r="BI65" s="104"/>
      <c r="BJ65" s="223"/>
      <c r="BK65" s="104"/>
      <c r="BL65" s="104"/>
    </row>
    <row r="66" ht="12.75" customHeight="1">
      <c r="A66" s="217"/>
      <c r="B66" s="217"/>
      <c r="C66" s="225" t="s">
        <v>213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65"/>
      <c r="N66" s="265"/>
      <c r="O66" s="265"/>
      <c r="P66" s="285"/>
      <c r="Q66" s="285"/>
      <c r="R66" s="285"/>
      <c r="S66" s="285"/>
      <c r="T66" s="228"/>
      <c r="U66" s="227"/>
      <c r="V66" s="227"/>
      <c r="W66" s="226"/>
      <c r="X66" s="226"/>
      <c r="Y66" s="226"/>
      <c r="Z66" s="226"/>
      <c r="AA66" s="226"/>
      <c r="AB66" s="226"/>
      <c r="AC66" s="226"/>
      <c r="AD66" s="226"/>
      <c r="AE66" s="226"/>
      <c r="AF66" s="265"/>
      <c r="AG66" s="265"/>
      <c r="AH66" s="285"/>
      <c r="AI66" s="285"/>
      <c r="AJ66" s="303"/>
      <c r="AK66" s="303"/>
      <c r="AL66" s="303"/>
      <c r="AM66" s="303"/>
      <c r="AN66" s="228"/>
      <c r="AO66" s="304"/>
      <c r="AP66" s="304"/>
      <c r="AQ66" s="304"/>
      <c r="AR66" s="304"/>
      <c r="AS66" s="302"/>
      <c r="AT66" s="304"/>
      <c r="AU66" s="227"/>
      <c r="AV66" s="227"/>
      <c r="AW66" s="227"/>
      <c r="AX66" s="227"/>
      <c r="AY66" s="227"/>
      <c r="AZ66" s="227"/>
      <c r="BA66" s="227"/>
      <c r="BB66" s="227"/>
      <c r="BC66" s="229"/>
      <c r="BD66" s="104"/>
      <c r="BE66" s="104"/>
      <c r="BF66" s="104"/>
      <c r="BG66" s="104"/>
      <c r="BH66" s="230"/>
      <c r="BI66" s="104"/>
      <c r="BJ66" s="223"/>
      <c r="BK66" s="104"/>
      <c r="BL66" s="104"/>
    </row>
    <row r="67" ht="12.75" customHeight="1">
      <c r="A67" s="217" t="str">
        <f>'[1]ТЕХНОЛОГИИЯ МАШИНОСТРОЕНИЯ'!A32</f>
        <v>#REF!</v>
      </c>
      <c r="B67" s="51" t="s">
        <v>101</v>
      </c>
      <c r="C67" s="218" t="s">
        <v>212</v>
      </c>
      <c r="D67" s="239"/>
      <c r="E67" s="239"/>
      <c r="F67" s="239"/>
      <c r="G67" s="239"/>
      <c r="H67" s="239"/>
      <c r="I67" s="239"/>
      <c r="J67" s="239"/>
      <c r="K67" s="239"/>
      <c r="L67" s="239"/>
      <c r="M67" s="265"/>
      <c r="N67" s="265"/>
      <c r="O67" s="265"/>
      <c r="P67" s="285"/>
      <c r="Q67" s="285"/>
      <c r="R67" s="285"/>
      <c r="S67" s="285"/>
      <c r="T67" s="228"/>
      <c r="U67" s="227"/>
      <c r="V67" s="227"/>
      <c r="W67" s="239"/>
      <c r="X67" s="239"/>
      <c r="Y67" s="239"/>
      <c r="Z67" s="239"/>
      <c r="AA67" s="239"/>
      <c r="AB67" s="239"/>
      <c r="AC67" s="239"/>
      <c r="AD67" s="239"/>
      <c r="AE67" s="239"/>
      <c r="AF67" s="265"/>
      <c r="AG67" s="265"/>
      <c r="AH67" s="285"/>
      <c r="AI67" s="285"/>
      <c r="AJ67" s="303"/>
      <c r="AK67" s="303"/>
      <c r="AL67" s="303"/>
      <c r="AM67" s="303"/>
      <c r="AN67" s="228"/>
      <c r="AO67" s="304"/>
      <c r="AP67" s="304"/>
      <c r="AQ67" s="304"/>
      <c r="AR67" s="304"/>
      <c r="AS67" s="302"/>
      <c r="AT67" s="304"/>
      <c r="AU67" s="227"/>
      <c r="AV67" s="227"/>
      <c r="AW67" s="227"/>
      <c r="AX67" s="227"/>
      <c r="AY67" s="227"/>
      <c r="AZ67" s="227"/>
      <c r="BA67" s="227"/>
      <c r="BB67" s="227"/>
      <c r="BC67" s="229"/>
      <c r="BD67" s="104"/>
      <c r="BE67" s="104"/>
      <c r="BF67" s="104"/>
      <c r="BG67" s="104"/>
      <c r="BH67" s="230"/>
      <c r="BI67" s="104"/>
      <c r="BJ67" s="223"/>
      <c r="BK67" s="104"/>
      <c r="BL67" s="104"/>
    </row>
    <row r="68" ht="12.75" customHeight="1">
      <c r="A68" s="217"/>
      <c r="B68" s="217"/>
      <c r="C68" s="225" t="s">
        <v>213</v>
      </c>
      <c r="D68" s="226"/>
      <c r="E68" s="226"/>
      <c r="F68" s="226"/>
      <c r="G68" s="226"/>
      <c r="H68" s="226"/>
      <c r="I68" s="226"/>
      <c r="J68" s="226"/>
      <c r="K68" s="226"/>
      <c r="L68" s="226"/>
      <c r="M68" s="265"/>
      <c r="N68" s="265"/>
      <c r="O68" s="265"/>
      <c r="P68" s="285"/>
      <c r="Q68" s="285"/>
      <c r="R68" s="285"/>
      <c r="S68" s="285"/>
      <c r="T68" s="228"/>
      <c r="U68" s="227"/>
      <c r="V68" s="227"/>
      <c r="W68" s="226"/>
      <c r="X68" s="226"/>
      <c r="Y68" s="226"/>
      <c r="Z68" s="226"/>
      <c r="AA68" s="226"/>
      <c r="AB68" s="226"/>
      <c r="AC68" s="226"/>
      <c r="AD68" s="226"/>
      <c r="AE68" s="226"/>
      <c r="AF68" s="265"/>
      <c r="AG68" s="265"/>
      <c r="AH68" s="285"/>
      <c r="AI68" s="285"/>
      <c r="AJ68" s="303"/>
      <c r="AK68" s="303"/>
      <c r="AL68" s="303"/>
      <c r="AM68" s="303"/>
      <c r="AN68" s="228"/>
      <c r="AO68" s="304"/>
      <c r="AP68" s="304"/>
      <c r="AQ68" s="304"/>
      <c r="AR68" s="304"/>
      <c r="AS68" s="302"/>
      <c r="AT68" s="304"/>
      <c r="AU68" s="227"/>
      <c r="AV68" s="227"/>
      <c r="AW68" s="227"/>
      <c r="AX68" s="227"/>
      <c r="AY68" s="227"/>
      <c r="AZ68" s="227"/>
      <c r="BA68" s="227"/>
      <c r="BB68" s="227"/>
      <c r="BC68" s="229"/>
      <c r="BD68" s="104"/>
      <c r="BE68" s="104"/>
      <c r="BF68" s="104"/>
      <c r="BG68" s="104"/>
      <c r="BH68" s="230"/>
      <c r="BI68" s="104"/>
      <c r="BJ68" s="223"/>
      <c r="BK68" s="104"/>
      <c r="BL68" s="104"/>
    </row>
    <row r="69" ht="12.75" customHeight="1">
      <c r="A69" s="217" t="str">
        <f>'[1]ТЕХНОЛОГИИЯ МАШИНОСТРОЕНИЯ'!A33</f>
        <v>#REF!</v>
      </c>
      <c r="B69" s="51" t="s">
        <v>103</v>
      </c>
      <c r="C69" s="218" t="s">
        <v>212</v>
      </c>
      <c r="D69" s="239"/>
      <c r="E69" s="239"/>
      <c r="F69" s="239"/>
      <c r="G69" s="239"/>
      <c r="H69" s="239"/>
      <c r="I69" s="239"/>
      <c r="J69" s="239"/>
      <c r="K69" s="239"/>
      <c r="L69" s="239"/>
      <c r="M69" s="265"/>
      <c r="N69" s="265"/>
      <c r="O69" s="265"/>
      <c r="P69" s="285"/>
      <c r="Q69" s="285"/>
      <c r="R69" s="285"/>
      <c r="S69" s="285"/>
      <c r="T69" s="228"/>
      <c r="U69" s="227"/>
      <c r="V69" s="227"/>
      <c r="W69" s="239"/>
      <c r="X69" s="239"/>
      <c r="Y69" s="239"/>
      <c r="Z69" s="239"/>
      <c r="AA69" s="239"/>
      <c r="AB69" s="239"/>
      <c r="AC69" s="239"/>
      <c r="AD69" s="239"/>
      <c r="AE69" s="239"/>
      <c r="AF69" s="265"/>
      <c r="AG69" s="265"/>
      <c r="AH69" s="285"/>
      <c r="AI69" s="285"/>
      <c r="AJ69" s="303"/>
      <c r="AK69" s="303"/>
      <c r="AL69" s="303"/>
      <c r="AM69" s="303"/>
      <c r="AN69" s="228"/>
      <c r="AO69" s="304"/>
      <c r="AP69" s="304"/>
      <c r="AQ69" s="304"/>
      <c r="AR69" s="304"/>
      <c r="AS69" s="302"/>
      <c r="AT69" s="304"/>
      <c r="AU69" s="227"/>
      <c r="AV69" s="227"/>
      <c r="AW69" s="227"/>
      <c r="AX69" s="227"/>
      <c r="AY69" s="227"/>
      <c r="AZ69" s="227"/>
      <c r="BA69" s="227"/>
      <c r="BB69" s="227"/>
      <c r="BC69" s="229"/>
      <c r="BD69" s="104"/>
      <c r="BE69" s="104"/>
      <c r="BF69" s="104"/>
      <c r="BG69" s="104"/>
      <c r="BH69" s="230"/>
      <c r="BI69" s="104"/>
      <c r="BJ69" s="223"/>
      <c r="BK69" s="104"/>
      <c r="BL69" s="104"/>
    </row>
    <row r="70" ht="12.75" customHeight="1">
      <c r="A70" s="217"/>
      <c r="B70" s="217"/>
      <c r="C70" s="225" t="s">
        <v>213</v>
      </c>
      <c r="D70" s="226"/>
      <c r="E70" s="226"/>
      <c r="F70" s="226"/>
      <c r="G70" s="226"/>
      <c r="H70" s="226"/>
      <c r="I70" s="226"/>
      <c r="J70" s="226"/>
      <c r="K70" s="226"/>
      <c r="L70" s="226"/>
      <c r="M70" s="265"/>
      <c r="N70" s="265"/>
      <c r="O70" s="265"/>
      <c r="P70" s="285"/>
      <c r="Q70" s="285"/>
      <c r="R70" s="285"/>
      <c r="S70" s="285"/>
      <c r="T70" s="228"/>
      <c r="U70" s="227"/>
      <c r="V70" s="227"/>
      <c r="W70" s="226"/>
      <c r="X70" s="226"/>
      <c r="Y70" s="226"/>
      <c r="Z70" s="226"/>
      <c r="AA70" s="226"/>
      <c r="AB70" s="226"/>
      <c r="AC70" s="226"/>
      <c r="AD70" s="226"/>
      <c r="AE70" s="226"/>
      <c r="AF70" s="265"/>
      <c r="AG70" s="265"/>
      <c r="AH70" s="285"/>
      <c r="AI70" s="285"/>
      <c r="AJ70" s="303"/>
      <c r="AK70" s="303"/>
      <c r="AL70" s="303"/>
      <c r="AM70" s="303"/>
      <c r="AN70" s="228"/>
      <c r="AO70" s="304"/>
      <c r="AP70" s="304"/>
      <c r="AQ70" s="304"/>
      <c r="AR70" s="304"/>
      <c r="AS70" s="302"/>
      <c r="AT70" s="304"/>
      <c r="AU70" s="227"/>
      <c r="AV70" s="227"/>
      <c r="AW70" s="227"/>
      <c r="AX70" s="227"/>
      <c r="AY70" s="227"/>
      <c r="AZ70" s="227"/>
      <c r="BA70" s="227"/>
      <c r="BB70" s="227"/>
      <c r="BC70" s="229"/>
      <c r="BD70" s="104"/>
      <c r="BE70" s="104"/>
      <c r="BF70" s="104"/>
      <c r="BG70" s="104"/>
      <c r="BH70" s="230"/>
      <c r="BI70" s="104"/>
      <c r="BJ70" s="223"/>
      <c r="BK70" s="104"/>
      <c r="BL70" s="104"/>
    </row>
    <row r="71" ht="18.0" customHeight="1">
      <c r="A71" s="217" t="str">
        <f>'[1]ТЕХНОЛОГИИЯ МАШИНОСТРОЕНИЯ'!A34</f>
        <v>#REF!</v>
      </c>
      <c r="B71" s="51" t="s">
        <v>105</v>
      </c>
      <c r="C71" s="218" t="s">
        <v>212</v>
      </c>
      <c r="D71" s="239"/>
      <c r="E71" s="239"/>
      <c r="F71" s="239"/>
      <c r="G71" s="239"/>
      <c r="H71" s="239"/>
      <c r="I71" s="239"/>
      <c r="J71" s="239"/>
      <c r="K71" s="239"/>
      <c r="L71" s="239"/>
      <c r="M71" s="265"/>
      <c r="N71" s="265"/>
      <c r="O71" s="265"/>
      <c r="P71" s="285"/>
      <c r="Q71" s="285"/>
      <c r="R71" s="285"/>
      <c r="S71" s="285"/>
      <c r="T71" s="228"/>
      <c r="U71" s="227"/>
      <c r="V71" s="227"/>
      <c r="W71" s="239"/>
      <c r="X71" s="239"/>
      <c r="Y71" s="239"/>
      <c r="Z71" s="239"/>
      <c r="AA71" s="239"/>
      <c r="AB71" s="239"/>
      <c r="AC71" s="239"/>
      <c r="AD71" s="239"/>
      <c r="AE71" s="239"/>
      <c r="AF71" s="265"/>
      <c r="AG71" s="265"/>
      <c r="AH71" s="285"/>
      <c r="AI71" s="285"/>
      <c r="AJ71" s="303"/>
      <c r="AK71" s="303"/>
      <c r="AL71" s="303"/>
      <c r="AM71" s="303"/>
      <c r="AN71" s="228"/>
      <c r="AO71" s="304"/>
      <c r="AP71" s="304"/>
      <c r="AQ71" s="304"/>
      <c r="AR71" s="304"/>
      <c r="AS71" s="302"/>
      <c r="AT71" s="304"/>
      <c r="AU71" s="227"/>
      <c r="AV71" s="227"/>
      <c r="AW71" s="227"/>
      <c r="AX71" s="227"/>
      <c r="AY71" s="227"/>
      <c r="AZ71" s="227"/>
      <c r="BA71" s="227"/>
      <c r="BB71" s="227"/>
      <c r="BC71" s="229"/>
      <c r="BD71" s="104"/>
      <c r="BE71" s="104"/>
      <c r="BF71" s="104"/>
      <c r="BG71" s="104"/>
      <c r="BH71" s="230"/>
      <c r="BI71" s="104"/>
      <c r="BJ71" s="223"/>
      <c r="BK71" s="104"/>
      <c r="BL71" s="104"/>
    </row>
    <row r="72" ht="12.75" customHeight="1">
      <c r="A72" s="217"/>
      <c r="B72" s="217"/>
      <c r="C72" s="225" t="s">
        <v>213</v>
      </c>
      <c r="D72" s="226"/>
      <c r="E72" s="226"/>
      <c r="F72" s="226"/>
      <c r="G72" s="226"/>
      <c r="H72" s="226"/>
      <c r="I72" s="226"/>
      <c r="J72" s="226"/>
      <c r="K72" s="226"/>
      <c r="L72" s="226"/>
      <c r="M72" s="265"/>
      <c r="N72" s="265"/>
      <c r="O72" s="265"/>
      <c r="P72" s="285"/>
      <c r="Q72" s="285"/>
      <c r="R72" s="285"/>
      <c r="S72" s="285"/>
      <c r="T72" s="228"/>
      <c r="U72" s="227"/>
      <c r="V72" s="227"/>
      <c r="W72" s="226"/>
      <c r="X72" s="226"/>
      <c r="Y72" s="226"/>
      <c r="Z72" s="226"/>
      <c r="AA72" s="226"/>
      <c r="AB72" s="226"/>
      <c r="AC72" s="226"/>
      <c r="AD72" s="226"/>
      <c r="AE72" s="226"/>
      <c r="AF72" s="265"/>
      <c r="AG72" s="265"/>
      <c r="AH72" s="285"/>
      <c r="AI72" s="285"/>
      <c r="AJ72" s="303"/>
      <c r="AK72" s="303"/>
      <c r="AL72" s="303"/>
      <c r="AM72" s="303"/>
      <c r="AN72" s="228"/>
      <c r="AO72" s="304"/>
      <c r="AP72" s="304"/>
      <c r="AQ72" s="304"/>
      <c r="AR72" s="304"/>
      <c r="AS72" s="302"/>
      <c r="AT72" s="304"/>
      <c r="AU72" s="227"/>
      <c r="AV72" s="227"/>
      <c r="AW72" s="227"/>
      <c r="AX72" s="227"/>
      <c r="AY72" s="227"/>
      <c r="AZ72" s="227"/>
      <c r="BA72" s="227"/>
      <c r="BB72" s="227"/>
      <c r="BC72" s="229"/>
      <c r="BD72" s="104"/>
      <c r="BE72" s="104"/>
      <c r="BF72" s="104"/>
      <c r="BG72" s="104"/>
      <c r="BH72" s="230"/>
      <c r="BI72" s="104"/>
      <c r="BJ72" s="223"/>
      <c r="BK72" s="104"/>
      <c r="BL72" s="104"/>
    </row>
    <row r="73" ht="24.0" customHeight="1">
      <c r="A73" s="217" t="str">
        <f>'[1]ТЕХНОЛОГИИЯ МАШИНОСТРОЕНИЯ'!A35</f>
        <v>#REF!</v>
      </c>
      <c r="B73" s="51" t="s">
        <v>107</v>
      </c>
      <c r="C73" s="218" t="s">
        <v>212</v>
      </c>
      <c r="D73" s="239"/>
      <c r="E73" s="239"/>
      <c r="F73" s="239"/>
      <c r="G73" s="239"/>
      <c r="H73" s="239"/>
      <c r="I73" s="239"/>
      <c r="J73" s="239"/>
      <c r="K73" s="239"/>
      <c r="L73" s="239"/>
      <c r="M73" s="265"/>
      <c r="N73" s="265"/>
      <c r="O73" s="265"/>
      <c r="P73" s="285"/>
      <c r="Q73" s="285"/>
      <c r="R73" s="285"/>
      <c r="S73" s="285"/>
      <c r="T73" s="228"/>
      <c r="U73" s="227"/>
      <c r="V73" s="227"/>
      <c r="W73" s="239"/>
      <c r="X73" s="239"/>
      <c r="Y73" s="239"/>
      <c r="Z73" s="239"/>
      <c r="AA73" s="239"/>
      <c r="AB73" s="239"/>
      <c r="AC73" s="239"/>
      <c r="AD73" s="239"/>
      <c r="AE73" s="239"/>
      <c r="AF73" s="265"/>
      <c r="AG73" s="265"/>
      <c r="AH73" s="285"/>
      <c r="AI73" s="285"/>
      <c r="AJ73" s="303"/>
      <c r="AK73" s="303"/>
      <c r="AL73" s="303"/>
      <c r="AM73" s="303"/>
      <c r="AN73" s="228"/>
      <c r="AO73" s="304"/>
      <c r="AP73" s="304"/>
      <c r="AQ73" s="304"/>
      <c r="AR73" s="304"/>
      <c r="AS73" s="302"/>
      <c r="AT73" s="304"/>
      <c r="AU73" s="227"/>
      <c r="AV73" s="227"/>
      <c r="AW73" s="227"/>
      <c r="AX73" s="227"/>
      <c r="AY73" s="227"/>
      <c r="AZ73" s="227"/>
      <c r="BA73" s="227"/>
      <c r="BB73" s="227"/>
      <c r="BC73" s="229"/>
      <c r="BD73" s="104"/>
      <c r="BE73" s="104"/>
      <c r="BF73" s="104"/>
      <c r="BG73" s="104"/>
      <c r="BH73" s="230"/>
      <c r="BI73" s="104"/>
      <c r="BJ73" s="223"/>
      <c r="BK73" s="104"/>
      <c r="BL73" s="104"/>
    </row>
    <row r="74" ht="12.75" customHeight="1">
      <c r="A74" s="217"/>
      <c r="B74" s="217"/>
      <c r="C74" s="225" t="s">
        <v>213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65"/>
      <c r="N74" s="265"/>
      <c r="O74" s="265"/>
      <c r="P74" s="285"/>
      <c r="Q74" s="285"/>
      <c r="R74" s="285"/>
      <c r="S74" s="285"/>
      <c r="T74" s="228"/>
      <c r="U74" s="227"/>
      <c r="V74" s="227"/>
      <c r="W74" s="226"/>
      <c r="X74" s="226"/>
      <c r="Y74" s="226"/>
      <c r="Z74" s="226"/>
      <c r="AA74" s="226"/>
      <c r="AB74" s="226"/>
      <c r="AC74" s="226"/>
      <c r="AD74" s="226"/>
      <c r="AE74" s="226"/>
      <c r="AF74" s="265"/>
      <c r="AG74" s="265"/>
      <c r="AH74" s="285"/>
      <c r="AI74" s="285"/>
      <c r="AJ74" s="303"/>
      <c r="AK74" s="303"/>
      <c r="AL74" s="303"/>
      <c r="AM74" s="303"/>
      <c r="AN74" s="228"/>
      <c r="AO74" s="304"/>
      <c r="AP74" s="304"/>
      <c r="AQ74" s="304"/>
      <c r="AR74" s="304"/>
      <c r="AS74" s="302"/>
      <c r="AT74" s="304"/>
      <c r="AU74" s="227"/>
      <c r="AV74" s="227"/>
      <c r="AW74" s="227"/>
      <c r="AX74" s="227"/>
      <c r="AY74" s="227"/>
      <c r="AZ74" s="227"/>
      <c r="BA74" s="227"/>
      <c r="BB74" s="227"/>
      <c r="BC74" s="229"/>
      <c r="BD74" s="104"/>
      <c r="BE74" s="104"/>
      <c r="BF74" s="104"/>
      <c r="BG74" s="104"/>
      <c r="BH74" s="230"/>
      <c r="BI74" s="104"/>
      <c r="BJ74" s="223"/>
      <c r="BK74" s="104"/>
      <c r="BL74" s="104"/>
    </row>
    <row r="75" ht="17.25" customHeight="1">
      <c r="A75" s="217" t="str">
        <f>'[1]ТЕХНОЛОГИИЯ МАШИНОСТРОЕНИЯ'!A36</f>
        <v>#REF!</v>
      </c>
      <c r="B75" s="51" t="s">
        <v>109</v>
      </c>
      <c r="C75" s="218" t="s">
        <v>212</v>
      </c>
      <c r="D75" s="239"/>
      <c r="E75" s="239"/>
      <c r="F75" s="239"/>
      <c r="G75" s="239"/>
      <c r="H75" s="239"/>
      <c r="I75" s="239"/>
      <c r="J75" s="239"/>
      <c r="K75" s="239"/>
      <c r="L75" s="239"/>
      <c r="M75" s="265"/>
      <c r="N75" s="265"/>
      <c r="O75" s="265"/>
      <c r="P75" s="285"/>
      <c r="Q75" s="285"/>
      <c r="R75" s="285"/>
      <c r="S75" s="285"/>
      <c r="T75" s="228"/>
      <c r="U75" s="227"/>
      <c r="V75" s="227"/>
      <c r="W75" s="239"/>
      <c r="X75" s="239"/>
      <c r="Y75" s="239"/>
      <c r="Z75" s="239"/>
      <c r="AA75" s="239"/>
      <c r="AB75" s="239"/>
      <c r="AC75" s="239"/>
      <c r="AD75" s="239"/>
      <c r="AE75" s="239"/>
      <c r="AF75" s="265"/>
      <c r="AG75" s="265"/>
      <c r="AH75" s="285"/>
      <c r="AI75" s="285"/>
      <c r="AJ75" s="303"/>
      <c r="AK75" s="303"/>
      <c r="AL75" s="303"/>
      <c r="AM75" s="303"/>
      <c r="AN75" s="228"/>
      <c r="AO75" s="304"/>
      <c r="AP75" s="304"/>
      <c r="AQ75" s="304"/>
      <c r="AR75" s="304"/>
      <c r="AS75" s="302"/>
      <c r="AT75" s="304"/>
      <c r="AU75" s="227"/>
      <c r="AV75" s="227"/>
      <c r="AW75" s="227"/>
      <c r="AX75" s="227"/>
      <c r="AY75" s="227"/>
      <c r="AZ75" s="227"/>
      <c r="BA75" s="227"/>
      <c r="BB75" s="227"/>
      <c r="BC75" s="229"/>
      <c r="BD75" s="104"/>
      <c r="BE75" s="104"/>
      <c r="BF75" s="104"/>
      <c r="BG75" s="104"/>
      <c r="BH75" s="230"/>
      <c r="BI75" s="104"/>
      <c r="BJ75" s="223"/>
      <c r="BK75" s="104"/>
      <c r="BL75" s="104"/>
    </row>
    <row r="76" ht="12.75" customHeight="1">
      <c r="A76" s="217"/>
      <c r="B76" s="217"/>
      <c r="C76" s="225" t="s">
        <v>213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65"/>
      <c r="N76" s="265"/>
      <c r="O76" s="265"/>
      <c r="P76" s="285"/>
      <c r="Q76" s="285"/>
      <c r="R76" s="285"/>
      <c r="S76" s="285"/>
      <c r="T76" s="228"/>
      <c r="U76" s="227"/>
      <c r="V76" s="227"/>
      <c r="W76" s="226"/>
      <c r="X76" s="226"/>
      <c r="Y76" s="226"/>
      <c r="Z76" s="226"/>
      <c r="AA76" s="226"/>
      <c r="AB76" s="226"/>
      <c r="AC76" s="226"/>
      <c r="AD76" s="226"/>
      <c r="AE76" s="226"/>
      <c r="AF76" s="265"/>
      <c r="AG76" s="265"/>
      <c r="AH76" s="285"/>
      <c r="AI76" s="285"/>
      <c r="AJ76" s="303"/>
      <c r="AK76" s="303"/>
      <c r="AL76" s="303"/>
      <c r="AM76" s="303"/>
      <c r="AN76" s="228"/>
      <c r="AO76" s="304"/>
      <c r="AP76" s="304"/>
      <c r="AQ76" s="304"/>
      <c r="AR76" s="304"/>
      <c r="AS76" s="302"/>
      <c r="AT76" s="304"/>
      <c r="AU76" s="227"/>
      <c r="AV76" s="227"/>
      <c r="AW76" s="227"/>
      <c r="AX76" s="227"/>
      <c r="AY76" s="227"/>
      <c r="AZ76" s="227"/>
      <c r="BA76" s="227"/>
      <c r="BB76" s="227"/>
      <c r="BC76" s="229"/>
      <c r="BD76" s="104"/>
      <c r="BE76" s="104"/>
      <c r="BF76" s="104"/>
      <c r="BG76" s="104"/>
      <c r="BH76" s="230"/>
      <c r="BI76" s="104"/>
      <c r="BJ76" s="223"/>
      <c r="BK76" s="104"/>
      <c r="BL76" s="104"/>
    </row>
    <row r="77" ht="27.75" customHeight="1">
      <c r="A77" s="217" t="str">
        <f>'[1]ТЕХНОЛОГИИЯ МАШИНОСТРОЕНИЯ'!A37</f>
        <v>#REF!</v>
      </c>
      <c r="B77" s="51" t="s">
        <v>111</v>
      </c>
      <c r="C77" s="218" t="s">
        <v>212</v>
      </c>
      <c r="D77" s="239"/>
      <c r="E77" s="239"/>
      <c r="F77" s="239"/>
      <c r="G77" s="239"/>
      <c r="H77" s="239"/>
      <c r="I77" s="239"/>
      <c r="J77" s="239"/>
      <c r="K77" s="239"/>
      <c r="L77" s="239"/>
      <c r="M77" s="265"/>
      <c r="N77" s="265"/>
      <c r="O77" s="265"/>
      <c r="P77" s="285"/>
      <c r="Q77" s="285"/>
      <c r="R77" s="285"/>
      <c r="S77" s="285"/>
      <c r="T77" s="228"/>
      <c r="U77" s="227"/>
      <c r="V77" s="227"/>
      <c r="W77" s="239"/>
      <c r="X77" s="239"/>
      <c r="Y77" s="239"/>
      <c r="Z77" s="239"/>
      <c r="AA77" s="239"/>
      <c r="AB77" s="239"/>
      <c r="AC77" s="239"/>
      <c r="AD77" s="239"/>
      <c r="AE77" s="239"/>
      <c r="AF77" s="265"/>
      <c r="AG77" s="265"/>
      <c r="AH77" s="285"/>
      <c r="AI77" s="285"/>
      <c r="AJ77" s="303"/>
      <c r="AK77" s="303"/>
      <c r="AL77" s="303"/>
      <c r="AM77" s="303"/>
      <c r="AN77" s="228"/>
      <c r="AO77" s="304"/>
      <c r="AP77" s="304"/>
      <c r="AQ77" s="304"/>
      <c r="AR77" s="304"/>
      <c r="AS77" s="302"/>
      <c r="AT77" s="304"/>
      <c r="AU77" s="227"/>
      <c r="AV77" s="227"/>
      <c r="AW77" s="227"/>
      <c r="AX77" s="227"/>
      <c r="AY77" s="227"/>
      <c r="AZ77" s="227"/>
      <c r="BA77" s="227"/>
      <c r="BB77" s="227"/>
      <c r="BC77" s="229"/>
      <c r="BD77" s="104"/>
      <c r="BE77" s="104"/>
      <c r="BF77" s="104"/>
      <c r="BG77" s="104"/>
      <c r="BH77" s="230"/>
      <c r="BI77" s="104"/>
      <c r="BJ77" s="223"/>
      <c r="BK77" s="104"/>
      <c r="BL77" s="104"/>
    </row>
    <row r="78" ht="12.75" customHeight="1">
      <c r="A78" s="217"/>
      <c r="B78" s="217"/>
      <c r="C78" s="225" t="s">
        <v>213</v>
      </c>
      <c r="D78" s="226"/>
      <c r="E78" s="226"/>
      <c r="F78" s="226"/>
      <c r="G78" s="226"/>
      <c r="H78" s="226"/>
      <c r="I78" s="226"/>
      <c r="J78" s="226"/>
      <c r="K78" s="226"/>
      <c r="L78" s="226"/>
      <c r="M78" s="265"/>
      <c r="N78" s="265"/>
      <c r="O78" s="265"/>
      <c r="P78" s="285"/>
      <c r="Q78" s="285"/>
      <c r="R78" s="285"/>
      <c r="S78" s="285"/>
      <c r="T78" s="228"/>
      <c r="U78" s="227"/>
      <c r="V78" s="227"/>
      <c r="W78" s="226"/>
      <c r="X78" s="226"/>
      <c r="Y78" s="226"/>
      <c r="Z78" s="226"/>
      <c r="AA78" s="226"/>
      <c r="AB78" s="226"/>
      <c r="AC78" s="226"/>
      <c r="AD78" s="226"/>
      <c r="AE78" s="226"/>
      <c r="AF78" s="265"/>
      <c r="AG78" s="265"/>
      <c r="AH78" s="285"/>
      <c r="AI78" s="285"/>
      <c r="AJ78" s="303"/>
      <c r="AK78" s="303"/>
      <c r="AL78" s="303"/>
      <c r="AM78" s="303"/>
      <c r="AN78" s="228"/>
      <c r="AO78" s="304"/>
      <c r="AP78" s="304"/>
      <c r="AQ78" s="304"/>
      <c r="AR78" s="304"/>
      <c r="AS78" s="302"/>
      <c r="AT78" s="304"/>
      <c r="AU78" s="227"/>
      <c r="AV78" s="227"/>
      <c r="AW78" s="227"/>
      <c r="AX78" s="227"/>
      <c r="AY78" s="227"/>
      <c r="AZ78" s="227"/>
      <c r="BA78" s="227"/>
      <c r="BB78" s="227"/>
      <c r="BC78" s="229"/>
      <c r="BD78" s="104"/>
      <c r="BE78" s="104"/>
      <c r="BF78" s="104"/>
      <c r="BG78" s="104"/>
      <c r="BH78" s="230"/>
      <c r="BI78" s="104"/>
      <c r="BJ78" s="223"/>
      <c r="BK78" s="104"/>
      <c r="BL78" s="104"/>
    </row>
    <row r="79" ht="30.0" customHeight="1">
      <c r="A79" s="217" t="str">
        <f>'[1]ТЕХНОЛОГИИЯ МАШИНОСТРОЕНИЯ'!A38</f>
        <v>#REF!</v>
      </c>
      <c r="B79" s="51" t="s">
        <v>113</v>
      </c>
      <c r="C79" s="218" t="s">
        <v>212</v>
      </c>
      <c r="D79" s="239"/>
      <c r="E79" s="239"/>
      <c r="F79" s="239"/>
      <c r="G79" s="239"/>
      <c r="H79" s="239"/>
      <c r="I79" s="239"/>
      <c r="J79" s="239"/>
      <c r="K79" s="239"/>
      <c r="L79" s="239"/>
      <c r="M79" s="265"/>
      <c r="N79" s="265"/>
      <c r="O79" s="265"/>
      <c r="P79" s="285"/>
      <c r="Q79" s="285"/>
      <c r="R79" s="285"/>
      <c r="S79" s="285"/>
      <c r="T79" s="228"/>
      <c r="U79" s="227"/>
      <c r="V79" s="227"/>
      <c r="W79" s="239"/>
      <c r="X79" s="239"/>
      <c r="Y79" s="239"/>
      <c r="Z79" s="239"/>
      <c r="AA79" s="239"/>
      <c r="AB79" s="239"/>
      <c r="AC79" s="239"/>
      <c r="AD79" s="239"/>
      <c r="AE79" s="239"/>
      <c r="AF79" s="265"/>
      <c r="AG79" s="265"/>
      <c r="AH79" s="285"/>
      <c r="AI79" s="285"/>
      <c r="AJ79" s="303"/>
      <c r="AK79" s="303"/>
      <c r="AL79" s="303"/>
      <c r="AM79" s="303"/>
      <c r="AN79" s="228"/>
      <c r="AO79" s="304"/>
      <c r="AP79" s="304"/>
      <c r="AQ79" s="304"/>
      <c r="AR79" s="304"/>
      <c r="AS79" s="302"/>
      <c r="AT79" s="304"/>
      <c r="AU79" s="227"/>
      <c r="AV79" s="227"/>
      <c r="AW79" s="227"/>
      <c r="AX79" s="227"/>
      <c r="AY79" s="227"/>
      <c r="AZ79" s="227"/>
      <c r="BA79" s="227"/>
      <c r="BB79" s="227"/>
      <c r="BC79" s="229"/>
      <c r="BD79" s="104"/>
      <c r="BE79" s="104"/>
      <c r="BF79" s="104"/>
      <c r="BG79" s="104"/>
      <c r="BH79" s="230"/>
      <c r="BI79" s="104"/>
      <c r="BJ79" s="223"/>
      <c r="BK79" s="104"/>
      <c r="BL79" s="104"/>
    </row>
    <row r="80" ht="12.75" customHeight="1">
      <c r="A80" s="217"/>
      <c r="B80" s="217"/>
      <c r="C80" s="225" t="s">
        <v>213</v>
      </c>
      <c r="D80" s="226"/>
      <c r="E80" s="226"/>
      <c r="F80" s="226"/>
      <c r="G80" s="226"/>
      <c r="H80" s="226"/>
      <c r="I80" s="226"/>
      <c r="J80" s="226"/>
      <c r="K80" s="226"/>
      <c r="L80" s="226"/>
      <c r="M80" s="265"/>
      <c r="N80" s="265"/>
      <c r="O80" s="265"/>
      <c r="P80" s="285"/>
      <c r="Q80" s="285"/>
      <c r="R80" s="285"/>
      <c r="S80" s="285"/>
      <c r="T80" s="228"/>
      <c r="U80" s="227"/>
      <c r="V80" s="227"/>
      <c r="W80" s="226"/>
      <c r="X80" s="226"/>
      <c r="Y80" s="226"/>
      <c r="Z80" s="226"/>
      <c r="AA80" s="226"/>
      <c r="AB80" s="226"/>
      <c r="AC80" s="226"/>
      <c r="AD80" s="226"/>
      <c r="AE80" s="226"/>
      <c r="AF80" s="265"/>
      <c r="AG80" s="265"/>
      <c r="AH80" s="285"/>
      <c r="AI80" s="285"/>
      <c r="AJ80" s="303"/>
      <c r="AK80" s="303"/>
      <c r="AL80" s="303"/>
      <c r="AM80" s="303"/>
      <c r="AN80" s="228"/>
      <c r="AO80" s="304"/>
      <c r="AP80" s="304"/>
      <c r="AQ80" s="304"/>
      <c r="AR80" s="304"/>
      <c r="AS80" s="302"/>
      <c r="AT80" s="304"/>
      <c r="AU80" s="227"/>
      <c r="AV80" s="227"/>
      <c r="AW80" s="227"/>
      <c r="AX80" s="227"/>
      <c r="AY80" s="227"/>
      <c r="AZ80" s="227"/>
      <c r="BA80" s="227"/>
      <c r="BB80" s="227"/>
      <c r="BC80" s="229"/>
      <c r="BD80" s="104"/>
      <c r="BE80" s="104"/>
      <c r="BF80" s="104"/>
      <c r="BG80" s="104"/>
      <c r="BH80" s="230"/>
      <c r="BI80" s="104"/>
      <c r="BJ80" s="223"/>
      <c r="BK80" s="104"/>
      <c r="BL80" s="104"/>
    </row>
    <row r="81" ht="21.75" customHeight="1">
      <c r="A81" s="217" t="str">
        <f>'[1]ТЕХНОЛОГИИЯ МАШИНОСТРОЕНИЯ'!A39</f>
        <v>#REF!</v>
      </c>
      <c r="B81" s="246" t="s">
        <v>115</v>
      </c>
      <c r="C81" s="218" t="s">
        <v>212</v>
      </c>
      <c r="D81" s="239"/>
      <c r="E81" s="239"/>
      <c r="F81" s="239"/>
      <c r="G81" s="239"/>
      <c r="H81" s="239"/>
      <c r="I81" s="239"/>
      <c r="J81" s="239"/>
      <c r="K81" s="239"/>
      <c r="L81" s="239"/>
      <c r="M81" s="265"/>
      <c r="N81" s="265"/>
      <c r="O81" s="265"/>
      <c r="P81" s="285"/>
      <c r="Q81" s="285"/>
      <c r="R81" s="285"/>
      <c r="S81" s="285"/>
      <c r="T81" s="228"/>
      <c r="U81" s="227"/>
      <c r="V81" s="227"/>
      <c r="W81" s="239"/>
      <c r="X81" s="239"/>
      <c r="Y81" s="239"/>
      <c r="Z81" s="239"/>
      <c r="AA81" s="239"/>
      <c r="AB81" s="239"/>
      <c r="AC81" s="239"/>
      <c r="AD81" s="239"/>
      <c r="AE81" s="239"/>
      <c r="AF81" s="265"/>
      <c r="AG81" s="265"/>
      <c r="AH81" s="285"/>
      <c r="AI81" s="285"/>
      <c r="AJ81" s="303"/>
      <c r="AK81" s="303"/>
      <c r="AL81" s="303"/>
      <c r="AM81" s="303"/>
      <c r="AN81" s="228"/>
      <c r="AO81" s="304"/>
      <c r="AP81" s="304"/>
      <c r="AQ81" s="304"/>
      <c r="AR81" s="304"/>
      <c r="AS81" s="302"/>
      <c r="AT81" s="304"/>
      <c r="AU81" s="227"/>
      <c r="AV81" s="227"/>
      <c r="AW81" s="227"/>
      <c r="AX81" s="227"/>
      <c r="AY81" s="227"/>
      <c r="AZ81" s="227"/>
      <c r="BA81" s="227"/>
      <c r="BB81" s="227"/>
      <c r="BC81" s="229"/>
      <c r="BD81" s="104"/>
      <c r="BE81" s="104"/>
      <c r="BF81" s="104"/>
      <c r="BG81" s="104"/>
      <c r="BH81" s="230"/>
      <c r="BI81" s="104"/>
      <c r="BJ81" s="223"/>
      <c r="BK81" s="104"/>
      <c r="BL81" s="104"/>
    </row>
    <row r="82" ht="12.75" customHeight="1">
      <c r="A82" s="217"/>
      <c r="B82" s="217"/>
      <c r="C82" s="225" t="s">
        <v>213</v>
      </c>
      <c r="D82" s="226"/>
      <c r="E82" s="226"/>
      <c r="F82" s="226"/>
      <c r="G82" s="226"/>
      <c r="H82" s="226"/>
      <c r="I82" s="226"/>
      <c r="J82" s="226"/>
      <c r="K82" s="226"/>
      <c r="L82" s="226"/>
      <c r="M82" s="265"/>
      <c r="N82" s="265"/>
      <c r="O82" s="265"/>
      <c r="P82" s="285"/>
      <c r="Q82" s="285"/>
      <c r="R82" s="285"/>
      <c r="S82" s="285"/>
      <c r="T82" s="228"/>
      <c r="U82" s="227"/>
      <c r="V82" s="227"/>
      <c r="W82" s="226"/>
      <c r="X82" s="226"/>
      <c r="Y82" s="226"/>
      <c r="Z82" s="226"/>
      <c r="AA82" s="226"/>
      <c r="AB82" s="226"/>
      <c r="AC82" s="226"/>
      <c r="AD82" s="226"/>
      <c r="AE82" s="226"/>
      <c r="AF82" s="265"/>
      <c r="AG82" s="265"/>
      <c r="AH82" s="285"/>
      <c r="AI82" s="285"/>
      <c r="AJ82" s="303"/>
      <c r="AK82" s="303"/>
      <c r="AL82" s="303"/>
      <c r="AM82" s="303"/>
      <c r="AN82" s="228"/>
      <c r="AO82" s="304"/>
      <c r="AP82" s="304"/>
      <c r="AQ82" s="304"/>
      <c r="AR82" s="304"/>
      <c r="AS82" s="302"/>
      <c r="AT82" s="304"/>
      <c r="AU82" s="227"/>
      <c r="AV82" s="227"/>
      <c r="AW82" s="227"/>
      <c r="AX82" s="227"/>
      <c r="AY82" s="227"/>
      <c r="AZ82" s="227"/>
      <c r="BA82" s="227"/>
      <c r="BB82" s="227"/>
      <c r="BC82" s="229"/>
      <c r="BD82" s="104"/>
      <c r="BE82" s="104"/>
      <c r="BF82" s="104"/>
      <c r="BG82" s="104"/>
      <c r="BH82" s="230"/>
      <c r="BI82" s="104"/>
      <c r="BJ82" s="223"/>
      <c r="BK82" s="104"/>
      <c r="BL82" s="104"/>
    </row>
    <row r="83" ht="12.75" customHeight="1">
      <c r="A83" s="217" t="str">
        <f>'[1]ТЕХНОЛОГИИЯ МАШИНОСТРОЕНИЯ'!A40</f>
        <v>#REF!</v>
      </c>
      <c r="B83" s="88" t="s">
        <v>117</v>
      </c>
      <c r="C83" s="218" t="s">
        <v>212</v>
      </c>
      <c r="D83" s="239"/>
      <c r="E83" s="239"/>
      <c r="F83" s="239"/>
      <c r="G83" s="239"/>
      <c r="H83" s="239"/>
      <c r="I83" s="239"/>
      <c r="J83" s="239"/>
      <c r="K83" s="239"/>
      <c r="L83" s="239"/>
      <c r="M83" s="265"/>
      <c r="N83" s="265"/>
      <c r="O83" s="265"/>
      <c r="P83" s="285"/>
      <c r="Q83" s="285"/>
      <c r="R83" s="285"/>
      <c r="S83" s="285"/>
      <c r="T83" s="228"/>
      <c r="U83" s="227"/>
      <c r="V83" s="227"/>
      <c r="W83" s="239"/>
      <c r="X83" s="239"/>
      <c r="Y83" s="239"/>
      <c r="Z83" s="239"/>
      <c r="AA83" s="239"/>
      <c r="AB83" s="239"/>
      <c r="AC83" s="239"/>
      <c r="AD83" s="239"/>
      <c r="AE83" s="239"/>
      <c r="AF83" s="265"/>
      <c r="AG83" s="265"/>
      <c r="AH83" s="285"/>
      <c r="AI83" s="285"/>
      <c r="AJ83" s="303"/>
      <c r="AK83" s="303"/>
      <c r="AL83" s="303"/>
      <c r="AM83" s="303"/>
      <c r="AN83" s="228"/>
      <c r="AO83" s="304"/>
      <c r="AP83" s="304"/>
      <c r="AQ83" s="304"/>
      <c r="AR83" s="304"/>
      <c r="AS83" s="302"/>
      <c r="AT83" s="304"/>
      <c r="AU83" s="227"/>
      <c r="AV83" s="227"/>
      <c r="AW83" s="227"/>
      <c r="AX83" s="227"/>
      <c r="AY83" s="227"/>
      <c r="AZ83" s="227"/>
      <c r="BA83" s="227"/>
      <c r="BB83" s="227"/>
      <c r="BC83" s="229"/>
      <c r="BD83" s="104"/>
      <c r="BE83" s="104"/>
      <c r="BF83" s="104"/>
      <c r="BG83" s="104"/>
      <c r="BH83" s="230"/>
      <c r="BI83" s="104"/>
      <c r="BJ83" s="223"/>
      <c r="BK83" s="104"/>
      <c r="BL83" s="104"/>
    </row>
    <row r="84" ht="12.75" customHeight="1">
      <c r="A84" s="217"/>
      <c r="B84" s="217"/>
      <c r="C84" s="225" t="s">
        <v>213</v>
      </c>
      <c r="D84" s="226"/>
      <c r="E84" s="226"/>
      <c r="F84" s="226"/>
      <c r="G84" s="226"/>
      <c r="H84" s="226"/>
      <c r="I84" s="226"/>
      <c r="J84" s="226"/>
      <c r="K84" s="226"/>
      <c r="L84" s="226"/>
      <c r="M84" s="265"/>
      <c r="N84" s="265"/>
      <c r="O84" s="265"/>
      <c r="P84" s="285"/>
      <c r="Q84" s="285"/>
      <c r="R84" s="285"/>
      <c r="S84" s="285"/>
      <c r="T84" s="228"/>
      <c r="U84" s="227"/>
      <c r="V84" s="227"/>
      <c r="W84" s="226"/>
      <c r="X84" s="226"/>
      <c r="Y84" s="226"/>
      <c r="Z84" s="226"/>
      <c r="AA84" s="226"/>
      <c r="AB84" s="226"/>
      <c r="AC84" s="226"/>
      <c r="AD84" s="226"/>
      <c r="AE84" s="226"/>
      <c r="AF84" s="265"/>
      <c r="AG84" s="265"/>
      <c r="AH84" s="285"/>
      <c r="AI84" s="285"/>
      <c r="AJ84" s="303"/>
      <c r="AK84" s="303"/>
      <c r="AL84" s="303"/>
      <c r="AM84" s="303"/>
      <c r="AN84" s="228"/>
      <c r="AO84" s="304"/>
      <c r="AP84" s="304"/>
      <c r="AQ84" s="304"/>
      <c r="AR84" s="304"/>
      <c r="AS84" s="302"/>
      <c r="AT84" s="304"/>
      <c r="AU84" s="227"/>
      <c r="AV84" s="227"/>
      <c r="AW84" s="227"/>
      <c r="AX84" s="227"/>
      <c r="AY84" s="227"/>
      <c r="AZ84" s="227"/>
      <c r="BA84" s="227"/>
      <c r="BB84" s="227"/>
      <c r="BC84" s="229"/>
      <c r="BD84" s="104"/>
      <c r="BE84" s="104"/>
      <c r="BF84" s="104"/>
      <c r="BG84" s="104"/>
      <c r="BH84" s="230"/>
      <c r="BI84" s="104"/>
      <c r="BJ84" s="223"/>
      <c r="BK84" s="104"/>
      <c r="BL84" s="104"/>
    </row>
    <row r="85" ht="33.0" customHeight="1">
      <c r="A85" s="217" t="str">
        <f>'[1]ТЕХНОЛОГИИЯ МАШИНОСТРОЕНИЯ'!A41</f>
        <v>#REF!</v>
      </c>
      <c r="B85" s="88" t="s">
        <v>119</v>
      </c>
      <c r="C85" s="218" t="s">
        <v>212</v>
      </c>
      <c r="D85" s="239"/>
      <c r="E85" s="239"/>
      <c r="F85" s="239"/>
      <c r="G85" s="239"/>
      <c r="H85" s="239"/>
      <c r="I85" s="239"/>
      <c r="J85" s="239"/>
      <c r="K85" s="239"/>
      <c r="L85" s="239"/>
      <c r="M85" s="265"/>
      <c r="N85" s="265"/>
      <c r="O85" s="265"/>
      <c r="P85" s="285"/>
      <c r="Q85" s="285"/>
      <c r="R85" s="285"/>
      <c r="S85" s="285"/>
      <c r="T85" s="228"/>
      <c r="U85" s="227"/>
      <c r="V85" s="227"/>
      <c r="W85" s="239"/>
      <c r="X85" s="239"/>
      <c r="Y85" s="239"/>
      <c r="Z85" s="239"/>
      <c r="AA85" s="239"/>
      <c r="AB85" s="239"/>
      <c r="AC85" s="239"/>
      <c r="AD85" s="239"/>
      <c r="AE85" s="239"/>
      <c r="AF85" s="265"/>
      <c r="AG85" s="265"/>
      <c r="AH85" s="285"/>
      <c r="AI85" s="285"/>
      <c r="AJ85" s="303"/>
      <c r="AK85" s="303"/>
      <c r="AL85" s="303"/>
      <c r="AM85" s="303"/>
      <c r="AN85" s="228"/>
      <c r="AO85" s="304"/>
      <c r="AP85" s="304"/>
      <c r="AQ85" s="304"/>
      <c r="AR85" s="304"/>
      <c r="AS85" s="302"/>
      <c r="AT85" s="304"/>
      <c r="AU85" s="227"/>
      <c r="AV85" s="227"/>
      <c r="AW85" s="227"/>
      <c r="AX85" s="227"/>
      <c r="AY85" s="227"/>
      <c r="AZ85" s="227"/>
      <c r="BA85" s="227"/>
      <c r="BB85" s="227"/>
      <c r="BC85" s="229"/>
      <c r="BD85" s="104"/>
      <c r="BE85" s="104"/>
      <c r="BF85" s="104"/>
      <c r="BG85" s="104"/>
      <c r="BH85" s="230"/>
      <c r="BI85" s="104"/>
      <c r="BJ85" s="223"/>
      <c r="BK85" s="104"/>
      <c r="BL85" s="104"/>
    </row>
    <row r="86" ht="12.75" customHeight="1">
      <c r="A86" s="217"/>
      <c r="B86" s="217"/>
      <c r="C86" s="225" t="s">
        <v>213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65"/>
      <c r="N86" s="265"/>
      <c r="O86" s="265"/>
      <c r="P86" s="285"/>
      <c r="Q86" s="285"/>
      <c r="R86" s="285"/>
      <c r="S86" s="285"/>
      <c r="T86" s="228"/>
      <c r="U86" s="227"/>
      <c r="V86" s="227"/>
      <c r="W86" s="226"/>
      <c r="X86" s="226"/>
      <c r="Y86" s="226"/>
      <c r="Z86" s="226"/>
      <c r="AA86" s="226"/>
      <c r="AB86" s="226"/>
      <c r="AC86" s="226"/>
      <c r="AD86" s="226"/>
      <c r="AE86" s="226"/>
      <c r="AF86" s="265"/>
      <c r="AG86" s="265"/>
      <c r="AH86" s="285"/>
      <c r="AI86" s="285"/>
      <c r="AJ86" s="303"/>
      <c r="AK86" s="303"/>
      <c r="AL86" s="303"/>
      <c r="AM86" s="303"/>
      <c r="AN86" s="228"/>
      <c r="AO86" s="304"/>
      <c r="AP86" s="304"/>
      <c r="AQ86" s="304"/>
      <c r="AR86" s="304"/>
      <c r="AS86" s="302"/>
      <c r="AT86" s="304"/>
      <c r="AU86" s="227"/>
      <c r="AV86" s="227"/>
      <c r="AW86" s="227"/>
      <c r="AX86" s="227"/>
      <c r="AY86" s="227"/>
      <c r="AZ86" s="227"/>
      <c r="BA86" s="227"/>
      <c r="BB86" s="227"/>
      <c r="BC86" s="229"/>
      <c r="BD86" s="104"/>
      <c r="BE86" s="104"/>
      <c r="BF86" s="104"/>
      <c r="BG86" s="104"/>
      <c r="BH86" s="230"/>
      <c r="BI86" s="104"/>
      <c r="BJ86" s="223"/>
      <c r="BK86" s="104"/>
      <c r="BL86" s="104"/>
    </row>
    <row r="87" ht="20.25" customHeight="1">
      <c r="A87" s="217" t="str">
        <f>'[1]ТЕХНОЛОГИИЯ МАШИНОСТРОЕНИЯ'!A42</f>
        <v>#REF!</v>
      </c>
      <c r="B87" s="105" t="s">
        <v>121</v>
      </c>
      <c r="C87" s="218" t="s">
        <v>212</v>
      </c>
      <c r="D87" s="239"/>
      <c r="E87" s="239"/>
      <c r="F87" s="239"/>
      <c r="G87" s="239"/>
      <c r="H87" s="239"/>
      <c r="I87" s="239"/>
      <c r="J87" s="239"/>
      <c r="K87" s="239"/>
      <c r="L87" s="239"/>
      <c r="M87" s="265"/>
      <c r="N87" s="265"/>
      <c r="O87" s="265"/>
      <c r="P87" s="285"/>
      <c r="Q87" s="285"/>
      <c r="R87" s="285"/>
      <c r="S87" s="285"/>
      <c r="T87" s="228"/>
      <c r="U87" s="227"/>
      <c r="V87" s="227"/>
      <c r="W87" s="239"/>
      <c r="X87" s="239"/>
      <c r="Y87" s="239"/>
      <c r="Z87" s="239"/>
      <c r="AA87" s="239"/>
      <c r="AB87" s="239"/>
      <c r="AC87" s="239"/>
      <c r="AD87" s="239"/>
      <c r="AE87" s="239"/>
      <c r="AF87" s="265"/>
      <c r="AG87" s="265"/>
      <c r="AH87" s="285"/>
      <c r="AI87" s="285"/>
      <c r="AJ87" s="303"/>
      <c r="AK87" s="303"/>
      <c r="AL87" s="303"/>
      <c r="AM87" s="303"/>
      <c r="AN87" s="228"/>
      <c r="AO87" s="304"/>
      <c r="AP87" s="304"/>
      <c r="AQ87" s="304"/>
      <c r="AR87" s="304"/>
      <c r="AS87" s="302"/>
      <c r="AT87" s="304"/>
      <c r="AU87" s="227"/>
      <c r="AV87" s="227"/>
      <c r="AW87" s="227"/>
      <c r="AX87" s="227"/>
      <c r="AY87" s="227"/>
      <c r="AZ87" s="227"/>
      <c r="BA87" s="227"/>
      <c r="BB87" s="227"/>
      <c r="BC87" s="229"/>
      <c r="BD87" s="104"/>
      <c r="BE87" s="104"/>
      <c r="BF87" s="104"/>
      <c r="BG87" s="104"/>
      <c r="BH87" s="230"/>
      <c r="BI87" s="104"/>
      <c r="BJ87" s="223"/>
      <c r="BK87" s="104"/>
      <c r="BL87" s="104"/>
    </row>
    <row r="88" ht="20.25" customHeight="1">
      <c r="A88" s="217"/>
      <c r="B88" s="105"/>
      <c r="C88" s="225" t="s">
        <v>213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65"/>
      <c r="N88" s="265"/>
      <c r="O88" s="265"/>
      <c r="P88" s="285"/>
      <c r="Q88" s="285"/>
      <c r="R88" s="285"/>
      <c r="S88" s="285"/>
      <c r="T88" s="228"/>
      <c r="U88" s="227"/>
      <c r="V88" s="227"/>
      <c r="W88" s="226"/>
      <c r="X88" s="226"/>
      <c r="Y88" s="226"/>
      <c r="Z88" s="226"/>
      <c r="AA88" s="226"/>
      <c r="AB88" s="226"/>
      <c r="AC88" s="226"/>
      <c r="AD88" s="226"/>
      <c r="AE88" s="226"/>
      <c r="AF88" s="265"/>
      <c r="AG88" s="265"/>
      <c r="AH88" s="285"/>
      <c r="AI88" s="285"/>
      <c r="AJ88" s="303"/>
      <c r="AK88" s="303"/>
      <c r="AL88" s="303"/>
      <c r="AM88" s="303"/>
      <c r="AN88" s="228"/>
      <c r="AO88" s="304"/>
      <c r="AP88" s="304"/>
      <c r="AQ88" s="304"/>
      <c r="AR88" s="304"/>
      <c r="AS88" s="302"/>
      <c r="AT88" s="304"/>
      <c r="AU88" s="227"/>
      <c r="AV88" s="227"/>
      <c r="AW88" s="227"/>
      <c r="AX88" s="227"/>
      <c r="AY88" s="227"/>
      <c r="AZ88" s="227"/>
      <c r="BA88" s="227"/>
      <c r="BB88" s="227"/>
      <c r="BC88" s="229"/>
      <c r="BD88" s="104"/>
      <c r="BE88" s="104"/>
      <c r="BF88" s="104"/>
      <c r="BG88" s="104"/>
      <c r="BH88" s="230"/>
      <c r="BI88" s="104"/>
      <c r="BJ88" s="223"/>
      <c r="BK88" s="104"/>
      <c r="BL88" s="104"/>
    </row>
    <row r="89" ht="12.75" customHeight="1">
      <c r="A89" s="217" t="s">
        <v>122</v>
      </c>
      <c r="B89" s="88" t="s">
        <v>123</v>
      </c>
      <c r="C89" s="218" t="s">
        <v>212</v>
      </c>
      <c r="D89" s="239"/>
      <c r="E89" s="239"/>
      <c r="F89" s="239"/>
      <c r="G89" s="239"/>
      <c r="H89" s="239"/>
      <c r="I89" s="239"/>
      <c r="J89" s="239"/>
      <c r="K89" s="239"/>
      <c r="L89" s="239"/>
      <c r="M89" s="265"/>
      <c r="N89" s="265"/>
      <c r="O89" s="265"/>
      <c r="P89" s="285"/>
      <c r="Q89" s="285"/>
      <c r="R89" s="285"/>
      <c r="S89" s="285"/>
      <c r="T89" s="228"/>
      <c r="U89" s="227"/>
      <c r="V89" s="227"/>
      <c r="W89" s="239">
        <v>4.0</v>
      </c>
      <c r="X89" s="239">
        <v>4.0</v>
      </c>
      <c r="Y89" s="239">
        <v>4.0</v>
      </c>
      <c r="Z89" s="239">
        <v>4.0</v>
      </c>
      <c r="AA89" s="239">
        <v>4.0</v>
      </c>
      <c r="AB89" s="239">
        <v>4.0</v>
      </c>
      <c r="AC89" s="239">
        <v>4.0</v>
      </c>
      <c r="AD89" s="239">
        <v>4.0</v>
      </c>
      <c r="AE89" s="239">
        <v>4.0</v>
      </c>
      <c r="AF89" s="265"/>
      <c r="AG89" s="265"/>
      <c r="AH89" s="285"/>
      <c r="AI89" s="285"/>
      <c r="AJ89" s="303"/>
      <c r="AK89" s="303"/>
      <c r="AL89" s="303"/>
      <c r="AM89" s="303"/>
      <c r="AN89" s="228"/>
      <c r="AO89" s="304"/>
      <c r="AP89" s="304"/>
      <c r="AQ89" s="304"/>
      <c r="AR89" s="304"/>
      <c r="AS89" s="302"/>
      <c r="AT89" s="304"/>
      <c r="AU89" s="227"/>
      <c r="AV89" s="227"/>
      <c r="AW89" s="227"/>
      <c r="AX89" s="227"/>
      <c r="AY89" s="227"/>
      <c r="AZ89" s="227"/>
      <c r="BA89" s="227"/>
      <c r="BB89" s="227"/>
      <c r="BC89" s="229"/>
      <c r="BD89" s="104"/>
      <c r="BE89" s="104"/>
      <c r="BF89" s="104"/>
      <c r="BG89" s="104"/>
      <c r="BH89" s="230"/>
      <c r="BI89" s="104"/>
      <c r="BJ89" s="223"/>
      <c r="BK89" s="104"/>
      <c r="BL89" s="104"/>
    </row>
    <row r="90" ht="20.25" customHeight="1">
      <c r="A90" s="217"/>
      <c r="B90" s="105"/>
      <c r="C90" s="225" t="s">
        <v>213</v>
      </c>
      <c r="D90" s="226"/>
      <c r="E90" s="226"/>
      <c r="F90" s="226"/>
      <c r="G90" s="226"/>
      <c r="H90" s="226"/>
      <c r="I90" s="226"/>
      <c r="J90" s="226"/>
      <c r="K90" s="226"/>
      <c r="L90" s="226"/>
      <c r="M90" s="265"/>
      <c r="N90" s="265"/>
      <c r="O90" s="265"/>
      <c r="P90" s="285"/>
      <c r="Q90" s="285"/>
      <c r="R90" s="285"/>
      <c r="S90" s="285"/>
      <c r="T90" s="228"/>
      <c r="U90" s="227"/>
      <c r="V90" s="227"/>
      <c r="W90" s="226"/>
      <c r="X90" s="226"/>
      <c r="Y90" s="226"/>
      <c r="Z90" s="226"/>
      <c r="AA90" s="226"/>
      <c r="AB90" s="226"/>
      <c r="AC90" s="226"/>
      <c r="AD90" s="226"/>
      <c r="AE90" s="226"/>
      <c r="AF90" s="265"/>
      <c r="AG90" s="265"/>
      <c r="AH90" s="285"/>
      <c r="AI90" s="285"/>
      <c r="AJ90" s="303"/>
      <c r="AK90" s="303"/>
      <c r="AL90" s="303"/>
      <c r="AM90" s="303"/>
      <c r="AN90" s="228"/>
      <c r="AO90" s="304"/>
      <c r="AP90" s="304"/>
      <c r="AQ90" s="304"/>
      <c r="AR90" s="304"/>
      <c r="AS90" s="302"/>
      <c r="AT90" s="304"/>
      <c r="AU90" s="227"/>
      <c r="AV90" s="227"/>
      <c r="AW90" s="227"/>
      <c r="AX90" s="227"/>
      <c r="AY90" s="227"/>
      <c r="AZ90" s="227"/>
      <c r="BA90" s="227"/>
      <c r="BB90" s="227"/>
      <c r="BC90" s="229"/>
      <c r="BD90" s="104"/>
      <c r="BE90" s="104"/>
      <c r="BF90" s="104"/>
      <c r="BG90" s="104"/>
      <c r="BH90" s="230"/>
      <c r="BI90" s="104"/>
      <c r="BJ90" s="223"/>
      <c r="BK90" s="104"/>
      <c r="BL90" s="104"/>
    </row>
    <row r="91" ht="20.25" customHeight="1">
      <c r="A91" s="217" t="s">
        <v>124</v>
      </c>
      <c r="B91" s="105" t="s">
        <v>125</v>
      </c>
      <c r="C91" s="218" t="s">
        <v>212</v>
      </c>
      <c r="D91" s="239"/>
      <c r="E91" s="239"/>
      <c r="F91" s="239"/>
      <c r="G91" s="239"/>
      <c r="H91" s="239"/>
      <c r="I91" s="239"/>
      <c r="J91" s="239"/>
      <c r="K91" s="239"/>
      <c r="L91" s="239"/>
      <c r="M91" s="265"/>
      <c r="N91" s="265"/>
      <c r="O91" s="265"/>
      <c r="P91" s="285"/>
      <c r="Q91" s="285"/>
      <c r="R91" s="285"/>
      <c r="S91" s="285"/>
      <c r="T91" s="228"/>
      <c r="U91" s="227"/>
      <c r="V91" s="227"/>
      <c r="W91" s="239"/>
      <c r="X91" s="239"/>
      <c r="Y91" s="239"/>
      <c r="Z91" s="239"/>
      <c r="AA91" s="239"/>
      <c r="AB91" s="239"/>
      <c r="AC91" s="239"/>
      <c r="AD91" s="239"/>
      <c r="AE91" s="239"/>
      <c r="AF91" s="265"/>
      <c r="AG91" s="265"/>
      <c r="AH91" s="285"/>
      <c r="AI91" s="285"/>
      <c r="AJ91" s="303"/>
      <c r="AK91" s="303"/>
      <c r="AL91" s="303"/>
      <c r="AM91" s="303"/>
      <c r="AN91" s="228"/>
      <c r="AO91" s="304"/>
      <c r="AP91" s="304"/>
      <c r="AQ91" s="304"/>
      <c r="AR91" s="304"/>
      <c r="AS91" s="302"/>
      <c r="AT91" s="304"/>
      <c r="AU91" s="227"/>
      <c r="AV91" s="227"/>
      <c r="AW91" s="227"/>
      <c r="AX91" s="227"/>
      <c r="AY91" s="227"/>
      <c r="AZ91" s="227"/>
      <c r="BA91" s="227"/>
      <c r="BB91" s="227"/>
      <c r="BC91" s="229"/>
      <c r="BD91" s="104"/>
      <c r="BE91" s="104"/>
      <c r="BF91" s="104"/>
      <c r="BG91" s="104"/>
      <c r="BH91" s="230"/>
      <c r="BI91" s="104"/>
      <c r="BJ91" s="223"/>
      <c r="BK91" s="104"/>
      <c r="BL91" s="104"/>
    </row>
    <row r="92" ht="12.75" customHeight="1">
      <c r="A92" s="217"/>
      <c r="B92" s="217"/>
      <c r="C92" s="225" t="s">
        <v>213</v>
      </c>
      <c r="D92" s="226"/>
      <c r="E92" s="226"/>
      <c r="F92" s="226"/>
      <c r="G92" s="226"/>
      <c r="H92" s="226"/>
      <c r="I92" s="226"/>
      <c r="J92" s="226"/>
      <c r="K92" s="226"/>
      <c r="L92" s="226"/>
      <c r="M92" s="265"/>
      <c r="N92" s="265"/>
      <c r="O92" s="265"/>
      <c r="P92" s="285"/>
      <c r="Q92" s="285"/>
      <c r="R92" s="285"/>
      <c r="S92" s="285"/>
      <c r="T92" s="228"/>
      <c r="U92" s="227"/>
      <c r="V92" s="227"/>
      <c r="W92" s="226"/>
      <c r="X92" s="226"/>
      <c r="Y92" s="226"/>
      <c r="Z92" s="226"/>
      <c r="AA92" s="226"/>
      <c r="AB92" s="226"/>
      <c r="AC92" s="226"/>
      <c r="AD92" s="226"/>
      <c r="AE92" s="226"/>
      <c r="AF92" s="265"/>
      <c r="AG92" s="265"/>
      <c r="AH92" s="285"/>
      <c r="AI92" s="285"/>
      <c r="AJ92" s="303"/>
      <c r="AK92" s="303"/>
      <c r="AL92" s="303"/>
      <c r="AM92" s="303"/>
      <c r="AN92" s="228"/>
      <c r="AO92" s="304"/>
      <c r="AP92" s="304"/>
      <c r="AQ92" s="304"/>
      <c r="AR92" s="304"/>
      <c r="AS92" s="302"/>
      <c r="AT92" s="304"/>
      <c r="AU92" s="227"/>
      <c r="AV92" s="227"/>
      <c r="AW92" s="227"/>
      <c r="AX92" s="227"/>
      <c r="AY92" s="227"/>
      <c r="AZ92" s="227"/>
      <c r="BA92" s="227"/>
      <c r="BB92" s="227"/>
      <c r="BC92" s="229"/>
      <c r="BD92" s="104"/>
      <c r="BE92" s="104"/>
      <c r="BF92" s="104"/>
      <c r="BG92" s="104"/>
      <c r="BH92" s="230"/>
      <c r="BI92" s="104"/>
      <c r="BJ92" s="223"/>
      <c r="BK92" s="104"/>
      <c r="BL92" s="104"/>
    </row>
    <row r="93" ht="12.75" customHeight="1">
      <c r="A93" s="243" t="str">
        <f t="shared" ref="A93:B93" si="35">'[1]ТЕХНОЛОГИИЯ МАШИНОСТРОЕНИЯ'!A46</f>
        <v>#REF!</v>
      </c>
      <c r="B93" s="243" t="str">
        <f t="shared" si="35"/>
        <v>#REF!</v>
      </c>
      <c r="C93" s="244"/>
      <c r="D93" s="245">
        <f t="shared" ref="D93:T93" si="36">D95+D105+D115+D125+D135</f>
        <v>28</v>
      </c>
      <c r="E93" s="245">
        <f t="shared" si="36"/>
        <v>28</v>
      </c>
      <c r="F93" s="245">
        <f t="shared" si="36"/>
        <v>28</v>
      </c>
      <c r="G93" s="245">
        <f t="shared" si="36"/>
        <v>28</v>
      </c>
      <c r="H93" s="245">
        <f t="shared" si="36"/>
        <v>28</v>
      </c>
      <c r="I93" s="245">
        <f t="shared" si="36"/>
        <v>28</v>
      </c>
      <c r="J93" s="245">
        <f t="shared" si="36"/>
        <v>27</v>
      </c>
      <c r="K93" s="245">
        <f t="shared" si="36"/>
        <v>27</v>
      </c>
      <c r="L93" s="245">
        <f t="shared" si="36"/>
        <v>27</v>
      </c>
      <c r="M93" s="265">
        <f t="shared" si="36"/>
        <v>36</v>
      </c>
      <c r="N93" s="265">
        <f t="shared" si="36"/>
        <v>36</v>
      </c>
      <c r="O93" s="265">
        <f t="shared" si="36"/>
        <v>36</v>
      </c>
      <c r="P93" s="285">
        <f t="shared" si="36"/>
        <v>36</v>
      </c>
      <c r="Q93" s="285">
        <f t="shared" si="36"/>
        <v>36</v>
      </c>
      <c r="R93" s="285">
        <f t="shared" si="36"/>
        <v>36</v>
      </c>
      <c r="S93" s="285">
        <f t="shared" si="36"/>
        <v>36</v>
      </c>
      <c r="T93" s="228">
        <f t="shared" si="36"/>
        <v>0</v>
      </c>
      <c r="U93" s="227"/>
      <c r="V93" s="227"/>
      <c r="W93" s="245">
        <f t="shared" ref="W93:AT93" si="37">W95+W105+W115+W125+W135</f>
        <v>25</v>
      </c>
      <c r="X93" s="245">
        <f t="shared" si="37"/>
        <v>26</v>
      </c>
      <c r="Y93" s="245">
        <f t="shared" si="37"/>
        <v>26</v>
      </c>
      <c r="Z93" s="245">
        <f t="shared" si="37"/>
        <v>26</v>
      </c>
      <c r="AA93" s="245">
        <f t="shared" si="37"/>
        <v>26</v>
      </c>
      <c r="AB93" s="245">
        <f t="shared" si="37"/>
        <v>26</v>
      </c>
      <c r="AC93" s="245">
        <f t="shared" si="37"/>
        <v>26</v>
      </c>
      <c r="AD93" s="245">
        <f t="shared" si="37"/>
        <v>26</v>
      </c>
      <c r="AE93" s="245">
        <f t="shared" si="37"/>
        <v>26</v>
      </c>
      <c r="AF93" s="265">
        <f t="shared" si="37"/>
        <v>36</v>
      </c>
      <c r="AG93" s="265">
        <f t="shared" si="37"/>
        <v>36</v>
      </c>
      <c r="AH93" s="285">
        <f t="shared" si="37"/>
        <v>36</v>
      </c>
      <c r="AI93" s="285">
        <f t="shared" si="37"/>
        <v>36</v>
      </c>
      <c r="AJ93" s="303">
        <f t="shared" si="37"/>
        <v>0</v>
      </c>
      <c r="AK93" s="303">
        <f t="shared" si="37"/>
        <v>0</v>
      </c>
      <c r="AL93" s="303">
        <f t="shared" si="37"/>
        <v>0</v>
      </c>
      <c r="AM93" s="303">
        <f t="shared" si="37"/>
        <v>0</v>
      </c>
      <c r="AN93" s="228">
        <f t="shared" si="37"/>
        <v>0</v>
      </c>
      <c r="AO93" s="304">
        <f t="shared" si="37"/>
        <v>0</v>
      </c>
      <c r="AP93" s="304">
        <f t="shared" si="37"/>
        <v>0</v>
      </c>
      <c r="AQ93" s="304">
        <f t="shared" si="37"/>
        <v>0</v>
      </c>
      <c r="AR93" s="304">
        <f t="shared" si="37"/>
        <v>0</v>
      </c>
      <c r="AS93" s="304">
        <f t="shared" si="37"/>
        <v>0</v>
      </c>
      <c r="AT93" s="304">
        <f t="shared" si="37"/>
        <v>0</v>
      </c>
      <c r="AU93" s="227"/>
      <c r="AV93" s="227"/>
      <c r="AW93" s="227"/>
      <c r="AX93" s="227"/>
      <c r="AY93" s="227"/>
      <c r="AZ93" s="227"/>
      <c r="BA93" s="227"/>
      <c r="BB93" s="227"/>
      <c r="BC93" s="229"/>
      <c r="BD93" s="247"/>
      <c r="BE93" s="247"/>
      <c r="BF93" s="247"/>
      <c r="BG93" s="247"/>
      <c r="BH93" s="248"/>
      <c r="BI93" s="104"/>
      <c r="BJ93" s="249"/>
      <c r="BK93" s="104"/>
      <c r="BL93" s="104"/>
    </row>
    <row r="94" ht="12.75" customHeight="1">
      <c r="A94" s="217"/>
      <c r="B94" s="217"/>
      <c r="C94" s="225" t="s">
        <v>213</v>
      </c>
      <c r="D94" s="226">
        <f>D96+D106+D116+D126+D136</f>
        <v>0</v>
      </c>
      <c r="E94" s="226">
        <f t="shared" ref="E94:T94" si="38">E96+E106+E116+E126</f>
        <v>0</v>
      </c>
      <c r="F94" s="226">
        <f t="shared" si="38"/>
        <v>0</v>
      </c>
      <c r="G94" s="226">
        <f t="shared" si="38"/>
        <v>0</v>
      </c>
      <c r="H94" s="226">
        <f t="shared" si="38"/>
        <v>0</v>
      </c>
      <c r="I94" s="226">
        <f t="shared" si="38"/>
        <v>0</v>
      </c>
      <c r="J94" s="226">
        <f t="shared" si="38"/>
        <v>0</v>
      </c>
      <c r="K94" s="226">
        <f t="shared" si="38"/>
        <v>0</v>
      </c>
      <c r="L94" s="226">
        <f t="shared" si="38"/>
        <v>0</v>
      </c>
      <c r="M94" s="265">
        <f t="shared" si="38"/>
        <v>0</v>
      </c>
      <c r="N94" s="265">
        <f t="shared" si="38"/>
        <v>0</v>
      </c>
      <c r="O94" s="265">
        <f t="shared" si="38"/>
        <v>0</v>
      </c>
      <c r="P94" s="285">
        <f t="shared" si="38"/>
        <v>0</v>
      </c>
      <c r="Q94" s="285">
        <f t="shared" si="38"/>
        <v>0</v>
      </c>
      <c r="R94" s="285">
        <f t="shared" si="38"/>
        <v>0</v>
      </c>
      <c r="S94" s="285">
        <f t="shared" si="38"/>
        <v>0</v>
      </c>
      <c r="T94" s="228">
        <f t="shared" si="38"/>
        <v>0</v>
      </c>
      <c r="U94" s="227"/>
      <c r="V94" s="227"/>
      <c r="W94" s="226">
        <f t="shared" ref="W94:AT94" si="39">W96+W106+W116+W126</f>
        <v>0</v>
      </c>
      <c r="X94" s="226">
        <f t="shared" si="39"/>
        <v>0</v>
      </c>
      <c r="Y94" s="226">
        <f t="shared" si="39"/>
        <v>0</v>
      </c>
      <c r="Z94" s="226">
        <f t="shared" si="39"/>
        <v>0</v>
      </c>
      <c r="AA94" s="226">
        <f t="shared" si="39"/>
        <v>0</v>
      </c>
      <c r="AB94" s="226">
        <f t="shared" si="39"/>
        <v>0</v>
      </c>
      <c r="AC94" s="226">
        <f t="shared" si="39"/>
        <v>0</v>
      </c>
      <c r="AD94" s="226">
        <f t="shared" si="39"/>
        <v>0</v>
      </c>
      <c r="AE94" s="226">
        <f t="shared" si="39"/>
        <v>0</v>
      </c>
      <c r="AF94" s="265">
        <f t="shared" si="39"/>
        <v>0</v>
      </c>
      <c r="AG94" s="265">
        <f t="shared" si="39"/>
        <v>0</v>
      </c>
      <c r="AH94" s="285">
        <f t="shared" si="39"/>
        <v>0</v>
      </c>
      <c r="AI94" s="285">
        <f t="shared" si="39"/>
        <v>0</v>
      </c>
      <c r="AJ94" s="303">
        <f t="shared" si="39"/>
        <v>0</v>
      </c>
      <c r="AK94" s="303">
        <f t="shared" si="39"/>
        <v>0</v>
      </c>
      <c r="AL94" s="303">
        <f t="shared" si="39"/>
        <v>0</v>
      </c>
      <c r="AM94" s="303">
        <f t="shared" si="39"/>
        <v>0</v>
      </c>
      <c r="AN94" s="228">
        <f t="shared" si="39"/>
        <v>0</v>
      </c>
      <c r="AO94" s="304">
        <f t="shared" si="39"/>
        <v>0</v>
      </c>
      <c r="AP94" s="304">
        <f t="shared" si="39"/>
        <v>0</v>
      </c>
      <c r="AQ94" s="304">
        <f t="shared" si="39"/>
        <v>0</v>
      </c>
      <c r="AR94" s="304">
        <f t="shared" si="39"/>
        <v>0</v>
      </c>
      <c r="AS94" s="304">
        <f t="shared" si="39"/>
        <v>0</v>
      </c>
      <c r="AT94" s="304">
        <f t="shared" si="39"/>
        <v>0</v>
      </c>
      <c r="AU94" s="227"/>
      <c r="AV94" s="227"/>
      <c r="AW94" s="227"/>
      <c r="AX94" s="227"/>
      <c r="AY94" s="227"/>
      <c r="AZ94" s="227"/>
      <c r="BA94" s="227"/>
      <c r="BB94" s="227"/>
      <c r="BC94" s="229"/>
      <c r="BD94" s="104"/>
      <c r="BE94" s="104"/>
      <c r="BF94" s="104"/>
      <c r="BG94" s="104"/>
      <c r="BH94" s="230"/>
      <c r="BI94" s="104"/>
      <c r="BJ94" s="223"/>
      <c r="BK94" s="104"/>
      <c r="BL94" s="104"/>
    </row>
    <row r="95" ht="12.75" customHeight="1">
      <c r="A95" s="250" t="str">
        <f>'[1]ТЕХНОЛОГИИЯ МАШИНОСТРОЕНИЯ'!A47</f>
        <v>#REF!</v>
      </c>
      <c r="B95" s="251" t="s">
        <v>232</v>
      </c>
      <c r="C95" s="252" t="s">
        <v>212</v>
      </c>
      <c r="D95" s="252">
        <f t="shared" ref="D95:T95" si="40">D97+D99+D101+D103</f>
        <v>0</v>
      </c>
      <c r="E95" s="252">
        <f t="shared" si="40"/>
        <v>0</v>
      </c>
      <c r="F95" s="252">
        <f t="shared" si="40"/>
        <v>0</v>
      </c>
      <c r="G95" s="252">
        <f t="shared" si="40"/>
        <v>0</v>
      </c>
      <c r="H95" s="252">
        <f t="shared" si="40"/>
        <v>0</v>
      </c>
      <c r="I95" s="252">
        <f t="shared" si="40"/>
        <v>0</v>
      </c>
      <c r="J95" s="252">
        <f t="shared" si="40"/>
        <v>0</v>
      </c>
      <c r="K95" s="252">
        <f t="shared" si="40"/>
        <v>0</v>
      </c>
      <c r="L95" s="252">
        <f t="shared" si="40"/>
        <v>0</v>
      </c>
      <c r="M95" s="264">
        <f t="shared" si="40"/>
        <v>0</v>
      </c>
      <c r="N95" s="264">
        <f t="shared" si="40"/>
        <v>0</v>
      </c>
      <c r="O95" s="264">
        <f t="shared" si="40"/>
        <v>0</v>
      </c>
      <c r="P95" s="284">
        <f t="shared" si="40"/>
        <v>0</v>
      </c>
      <c r="Q95" s="284">
        <f t="shared" si="40"/>
        <v>0</v>
      </c>
      <c r="R95" s="284">
        <f t="shared" si="40"/>
        <v>0</v>
      </c>
      <c r="S95" s="284">
        <f t="shared" si="40"/>
        <v>0</v>
      </c>
      <c r="T95" s="220">
        <f t="shared" si="40"/>
        <v>0</v>
      </c>
      <c r="U95" s="227"/>
      <c r="V95" s="227"/>
      <c r="W95" s="252">
        <f t="shared" ref="W95:AT95" si="41">W97+W99+W101+W103</f>
        <v>0</v>
      </c>
      <c r="X95" s="252">
        <f t="shared" si="41"/>
        <v>0</v>
      </c>
      <c r="Y95" s="252">
        <f t="shared" si="41"/>
        <v>0</v>
      </c>
      <c r="Z95" s="252">
        <f t="shared" si="41"/>
        <v>0</v>
      </c>
      <c r="AA95" s="252">
        <f t="shared" si="41"/>
        <v>0</v>
      </c>
      <c r="AB95" s="252">
        <f t="shared" si="41"/>
        <v>0</v>
      </c>
      <c r="AC95" s="252">
        <f t="shared" si="41"/>
        <v>0</v>
      </c>
      <c r="AD95" s="252">
        <f t="shared" si="41"/>
        <v>0</v>
      </c>
      <c r="AE95" s="252">
        <f t="shared" si="41"/>
        <v>0</v>
      </c>
      <c r="AF95" s="264">
        <f t="shared" si="41"/>
        <v>0</v>
      </c>
      <c r="AG95" s="264">
        <f t="shared" si="41"/>
        <v>0</v>
      </c>
      <c r="AH95" s="284">
        <f t="shared" si="41"/>
        <v>0</v>
      </c>
      <c r="AI95" s="284">
        <f t="shared" si="41"/>
        <v>0</v>
      </c>
      <c r="AJ95" s="301">
        <f t="shared" si="41"/>
        <v>0</v>
      </c>
      <c r="AK95" s="301">
        <f t="shared" si="41"/>
        <v>0</v>
      </c>
      <c r="AL95" s="301">
        <f t="shared" si="41"/>
        <v>0</v>
      </c>
      <c r="AM95" s="301">
        <f t="shared" si="41"/>
        <v>0</v>
      </c>
      <c r="AN95" s="220">
        <f t="shared" si="41"/>
        <v>0</v>
      </c>
      <c r="AO95" s="302">
        <f t="shared" si="41"/>
        <v>0</v>
      </c>
      <c r="AP95" s="302">
        <f t="shared" si="41"/>
        <v>0</v>
      </c>
      <c r="AQ95" s="302">
        <f t="shared" si="41"/>
        <v>0</v>
      </c>
      <c r="AR95" s="302">
        <f t="shared" si="41"/>
        <v>0</v>
      </c>
      <c r="AS95" s="302">
        <f t="shared" si="41"/>
        <v>0</v>
      </c>
      <c r="AT95" s="302">
        <f t="shared" si="41"/>
        <v>0</v>
      </c>
      <c r="AU95" s="221"/>
      <c r="AV95" s="221"/>
      <c r="AW95" s="221"/>
      <c r="AX95" s="221"/>
      <c r="AY95" s="221"/>
      <c r="AZ95" s="221"/>
      <c r="BA95" s="221"/>
      <c r="BB95" s="221"/>
      <c r="BC95" s="222"/>
      <c r="BD95" s="104"/>
      <c r="BE95" s="104"/>
      <c r="BF95" s="201"/>
      <c r="BG95" s="104"/>
      <c r="BH95" s="253"/>
      <c r="BI95" s="104"/>
      <c r="BJ95" s="223"/>
      <c r="BK95" s="104"/>
      <c r="BL95" s="104"/>
    </row>
    <row r="96" ht="12.75" customHeight="1">
      <c r="A96" s="217"/>
      <c r="B96" s="217"/>
      <c r="C96" s="218" t="s">
        <v>233</v>
      </c>
      <c r="D96" s="218">
        <f t="shared" ref="D96:T96" si="42">D98+D100</f>
        <v>0</v>
      </c>
      <c r="E96" s="218">
        <f t="shared" si="42"/>
        <v>0</v>
      </c>
      <c r="F96" s="218">
        <f t="shared" si="42"/>
        <v>0</v>
      </c>
      <c r="G96" s="218">
        <f t="shared" si="42"/>
        <v>0</v>
      </c>
      <c r="H96" s="218">
        <f t="shared" si="42"/>
        <v>0</v>
      </c>
      <c r="I96" s="218">
        <f t="shared" si="42"/>
        <v>0</v>
      </c>
      <c r="J96" s="218">
        <f t="shared" si="42"/>
        <v>0</v>
      </c>
      <c r="K96" s="218">
        <f t="shared" si="42"/>
        <v>0</v>
      </c>
      <c r="L96" s="218">
        <f t="shared" si="42"/>
        <v>0</v>
      </c>
      <c r="M96" s="264">
        <f t="shared" si="42"/>
        <v>0</v>
      </c>
      <c r="N96" s="264">
        <f t="shared" si="42"/>
        <v>0</v>
      </c>
      <c r="O96" s="264">
        <f t="shared" si="42"/>
        <v>0</v>
      </c>
      <c r="P96" s="284">
        <f t="shared" si="42"/>
        <v>0</v>
      </c>
      <c r="Q96" s="284">
        <f t="shared" si="42"/>
        <v>0</v>
      </c>
      <c r="R96" s="284">
        <f t="shared" si="42"/>
        <v>0</v>
      </c>
      <c r="S96" s="284">
        <f t="shared" si="42"/>
        <v>0</v>
      </c>
      <c r="T96" s="220">
        <f t="shared" si="42"/>
        <v>0</v>
      </c>
      <c r="U96" s="227"/>
      <c r="V96" s="227"/>
      <c r="W96" s="218">
        <f t="shared" ref="W96:AT96" si="43">W98+W100</f>
        <v>0</v>
      </c>
      <c r="X96" s="218">
        <f t="shared" si="43"/>
        <v>0</v>
      </c>
      <c r="Y96" s="218">
        <f t="shared" si="43"/>
        <v>0</v>
      </c>
      <c r="Z96" s="218">
        <f t="shared" si="43"/>
        <v>0</v>
      </c>
      <c r="AA96" s="218">
        <f t="shared" si="43"/>
        <v>0</v>
      </c>
      <c r="AB96" s="218">
        <f t="shared" si="43"/>
        <v>0</v>
      </c>
      <c r="AC96" s="218">
        <f t="shared" si="43"/>
        <v>0</v>
      </c>
      <c r="AD96" s="218">
        <f t="shared" si="43"/>
        <v>0</v>
      </c>
      <c r="AE96" s="218">
        <f t="shared" si="43"/>
        <v>0</v>
      </c>
      <c r="AF96" s="264">
        <f t="shared" si="43"/>
        <v>0</v>
      </c>
      <c r="AG96" s="264">
        <f t="shared" si="43"/>
        <v>0</v>
      </c>
      <c r="AH96" s="284">
        <f t="shared" si="43"/>
        <v>0</v>
      </c>
      <c r="AI96" s="284">
        <f t="shared" si="43"/>
        <v>0</v>
      </c>
      <c r="AJ96" s="301">
        <f t="shared" si="43"/>
        <v>0</v>
      </c>
      <c r="AK96" s="301">
        <f t="shared" si="43"/>
        <v>0</v>
      </c>
      <c r="AL96" s="301">
        <f t="shared" si="43"/>
        <v>0</v>
      </c>
      <c r="AM96" s="301">
        <f t="shared" si="43"/>
        <v>0</v>
      </c>
      <c r="AN96" s="220">
        <f t="shared" si="43"/>
        <v>0</v>
      </c>
      <c r="AO96" s="302">
        <f t="shared" si="43"/>
        <v>0</v>
      </c>
      <c r="AP96" s="302">
        <f t="shared" si="43"/>
        <v>0</v>
      </c>
      <c r="AQ96" s="302">
        <f t="shared" si="43"/>
        <v>0</v>
      </c>
      <c r="AR96" s="302">
        <f t="shared" si="43"/>
        <v>0</v>
      </c>
      <c r="AS96" s="302">
        <f t="shared" si="43"/>
        <v>0</v>
      </c>
      <c r="AT96" s="302">
        <f t="shared" si="43"/>
        <v>0</v>
      </c>
      <c r="AU96" s="221"/>
      <c r="AV96" s="221"/>
      <c r="AW96" s="221"/>
      <c r="AX96" s="221"/>
      <c r="AY96" s="221"/>
      <c r="AZ96" s="221"/>
      <c r="BA96" s="221"/>
      <c r="BB96" s="221"/>
      <c r="BC96" s="222"/>
      <c r="BD96" s="104"/>
      <c r="BE96" s="104"/>
      <c r="BF96" s="104"/>
      <c r="BG96" s="104"/>
      <c r="BH96" s="230"/>
      <c r="BI96" s="104"/>
      <c r="BJ96" s="223"/>
      <c r="BK96" s="104"/>
      <c r="BL96" s="104"/>
    </row>
    <row r="97" ht="12.75" customHeight="1">
      <c r="A97" s="254" t="str">
        <f>'[1]ТЕХНОЛОГИИЯ МАШИНОСТРОЕНИЯ'!A48</f>
        <v>#REF!</v>
      </c>
      <c r="B97" s="255" t="s">
        <v>131</v>
      </c>
      <c r="C97" s="256" t="s">
        <v>212</v>
      </c>
      <c r="D97" s="256"/>
      <c r="E97" s="256"/>
      <c r="F97" s="256"/>
      <c r="G97" s="256"/>
      <c r="H97" s="256"/>
      <c r="I97" s="256"/>
      <c r="J97" s="256"/>
      <c r="K97" s="256"/>
      <c r="L97" s="256"/>
      <c r="M97" s="264"/>
      <c r="N97" s="264"/>
      <c r="O97" s="264"/>
      <c r="P97" s="284"/>
      <c r="Q97" s="284"/>
      <c r="R97" s="284"/>
      <c r="S97" s="284"/>
      <c r="T97" s="220"/>
      <c r="U97" s="227"/>
      <c r="V97" s="227"/>
      <c r="W97" s="257"/>
      <c r="X97" s="257"/>
      <c r="Y97" s="257"/>
      <c r="Z97" s="257"/>
      <c r="AA97" s="257"/>
      <c r="AB97" s="257"/>
      <c r="AC97" s="257"/>
      <c r="AD97" s="257"/>
      <c r="AE97" s="257"/>
      <c r="AF97" s="265"/>
      <c r="AG97" s="265"/>
      <c r="AH97" s="285"/>
      <c r="AI97" s="285"/>
      <c r="AJ97" s="303"/>
      <c r="AK97" s="303"/>
      <c r="AL97" s="303"/>
      <c r="AM97" s="303"/>
      <c r="AN97" s="228"/>
      <c r="AO97" s="304"/>
      <c r="AP97" s="304"/>
      <c r="AQ97" s="304"/>
      <c r="AR97" s="304"/>
      <c r="AS97" s="304"/>
      <c r="AT97" s="304"/>
      <c r="AU97" s="221"/>
      <c r="AV97" s="221"/>
      <c r="AW97" s="221"/>
      <c r="AX97" s="221"/>
      <c r="AY97" s="221"/>
      <c r="AZ97" s="221"/>
      <c r="BA97" s="221"/>
      <c r="BB97" s="221"/>
      <c r="BC97" s="222"/>
      <c r="BD97" s="104"/>
      <c r="BE97" s="104"/>
      <c r="BF97" s="104"/>
      <c r="BG97" s="104"/>
      <c r="BH97" s="230"/>
      <c r="BI97" s="104"/>
      <c r="BJ97" s="223"/>
      <c r="BK97" s="104"/>
      <c r="BL97" s="104"/>
    </row>
    <row r="98" ht="12.75" customHeight="1">
      <c r="A98" s="217"/>
      <c r="B98" s="217"/>
      <c r="C98" s="218" t="s">
        <v>233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64"/>
      <c r="N98" s="264"/>
      <c r="O98" s="264"/>
      <c r="P98" s="284"/>
      <c r="Q98" s="284"/>
      <c r="R98" s="284"/>
      <c r="S98" s="284"/>
      <c r="T98" s="220"/>
      <c r="U98" s="227"/>
      <c r="V98" s="227"/>
      <c r="W98" s="226"/>
      <c r="X98" s="226"/>
      <c r="Y98" s="226"/>
      <c r="Z98" s="226"/>
      <c r="AA98" s="226"/>
      <c r="AB98" s="226"/>
      <c r="AC98" s="226"/>
      <c r="AD98" s="226"/>
      <c r="AE98" s="226"/>
      <c r="AF98" s="265"/>
      <c r="AG98" s="265"/>
      <c r="AH98" s="285"/>
      <c r="AI98" s="285"/>
      <c r="AJ98" s="303"/>
      <c r="AK98" s="303"/>
      <c r="AL98" s="303"/>
      <c r="AM98" s="303"/>
      <c r="AN98" s="228"/>
      <c r="AO98" s="304"/>
      <c r="AP98" s="304"/>
      <c r="AQ98" s="304"/>
      <c r="AR98" s="304"/>
      <c r="AS98" s="304"/>
      <c r="AT98" s="304"/>
      <c r="AU98" s="221"/>
      <c r="AV98" s="221"/>
      <c r="AW98" s="221"/>
      <c r="AX98" s="221"/>
      <c r="AY98" s="221"/>
      <c r="AZ98" s="221"/>
      <c r="BA98" s="221"/>
      <c r="BB98" s="221"/>
      <c r="BC98" s="222"/>
      <c r="BD98" s="104"/>
      <c r="BE98" s="104"/>
      <c r="BF98" s="104"/>
      <c r="BG98" s="104"/>
      <c r="BH98" s="230"/>
      <c r="BI98" s="104"/>
      <c r="BJ98" s="223"/>
      <c r="BK98" s="104"/>
      <c r="BL98" s="104"/>
    </row>
    <row r="99" ht="12.75" customHeight="1">
      <c r="A99" s="254" t="str">
        <f>'[1]ТЕХНОЛОГИИЯ МАШИНОСТРОЕНИЯ'!A49</f>
        <v>#REF!</v>
      </c>
      <c r="B99" s="255" t="s">
        <v>133</v>
      </c>
      <c r="C99" s="256" t="s">
        <v>212</v>
      </c>
      <c r="D99" s="256"/>
      <c r="E99" s="256"/>
      <c r="F99" s="256"/>
      <c r="G99" s="256"/>
      <c r="H99" s="256"/>
      <c r="I99" s="256"/>
      <c r="J99" s="256"/>
      <c r="K99" s="256"/>
      <c r="L99" s="256"/>
      <c r="M99" s="264"/>
      <c r="N99" s="264"/>
      <c r="O99" s="264"/>
      <c r="P99" s="284"/>
      <c r="Q99" s="284"/>
      <c r="R99" s="284"/>
      <c r="S99" s="284"/>
      <c r="T99" s="220"/>
      <c r="U99" s="227"/>
      <c r="V99" s="227"/>
      <c r="W99" s="257"/>
      <c r="X99" s="257"/>
      <c r="Y99" s="257"/>
      <c r="Z99" s="257"/>
      <c r="AA99" s="257"/>
      <c r="AB99" s="257"/>
      <c r="AC99" s="257"/>
      <c r="AD99" s="257"/>
      <c r="AE99" s="257"/>
      <c r="AF99" s="265"/>
      <c r="AG99" s="265"/>
      <c r="AH99" s="285"/>
      <c r="AI99" s="285"/>
      <c r="AJ99" s="303"/>
      <c r="AK99" s="303"/>
      <c r="AL99" s="303"/>
      <c r="AM99" s="303"/>
      <c r="AN99" s="228"/>
      <c r="AO99" s="304"/>
      <c r="AP99" s="304"/>
      <c r="AQ99" s="304"/>
      <c r="AR99" s="304"/>
      <c r="AS99" s="304"/>
      <c r="AT99" s="304"/>
      <c r="AU99" s="221"/>
      <c r="AV99" s="221"/>
      <c r="AW99" s="221"/>
      <c r="AX99" s="221"/>
      <c r="AY99" s="221"/>
      <c r="AZ99" s="221"/>
      <c r="BA99" s="221"/>
      <c r="BB99" s="221"/>
      <c r="BC99" s="222"/>
      <c r="BD99" s="104"/>
      <c r="BE99" s="104"/>
      <c r="BF99" s="104"/>
      <c r="BG99" s="104"/>
      <c r="BH99" s="230"/>
      <c r="BI99" s="104"/>
      <c r="BJ99" s="223"/>
      <c r="BK99" s="104"/>
      <c r="BL99" s="104"/>
    </row>
    <row r="100" ht="12.75" customHeight="1">
      <c r="A100" s="217"/>
      <c r="B100" s="217"/>
      <c r="C100" s="218" t="s">
        <v>233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64"/>
      <c r="N100" s="264"/>
      <c r="O100" s="264"/>
      <c r="P100" s="284"/>
      <c r="Q100" s="284"/>
      <c r="R100" s="284"/>
      <c r="S100" s="284"/>
      <c r="T100" s="220"/>
      <c r="U100" s="227"/>
      <c r="V100" s="227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65"/>
      <c r="AG100" s="265"/>
      <c r="AH100" s="285"/>
      <c r="AI100" s="285"/>
      <c r="AJ100" s="303"/>
      <c r="AK100" s="303"/>
      <c r="AL100" s="303"/>
      <c r="AM100" s="303"/>
      <c r="AN100" s="228"/>
      <c r="AO100" s="304"/>
      <c r="AP100" s="304"/>
      <c r="AQ100" s="304"/>
      <c r="AR100" s="304"/>
      <c r="AS100" s="304"/>
      <c r="AT100" s="304"/>
      <c r="AU100" s="221"/>
      <c r="AV100" s="221"/>
      <c r="AW100" s="221"/>
      <c r="AX100" s="221"/>
      <c r="AY100" s="221"/>
      <c r="AZ100" s="221"/>
      <c r="BA100" s="221"/>
      <c r="BB100" s="221"/>
      <c r="BC100" s="222"/>
      <c r="BD100" s="104"/>
      <c r="BE100" s="104"/>
      <c r="BF100" s="104"/>
      <c r="BG100" s="104"/>
      <c r="BH100" s="230"/>
      <c r="BI100" s="104"/>
      <c r="BJ100" s="223"/>
      <c r="BK100" s="104"/>
      <c r="BL100" s="104"/>
    </row>
    <row r="101" ht="12.75" customHeight="1">
      <c r="A101" s="258" t="s">
        <v>134</v>
      </c>
      <c r="B101" s="258" t="s">
        <v>135</v>
      </c>
      <c r="C101" s="259" t="s">
        <v>212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64"/>
      <c r="N101" s="264"/>
      <c r="O101" s="264"/>
      <c r="P101" s="284"/>
      <c r="Q101" s="284"/>
      <c r="R101" s="284"/>
      <c r="S101" s="284"/>
      <c r="T101" s="220"/>
      <c r="U101" s="227"/>
      <c r="V101" s="227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5"/>
      <c r="AG101" s="265"/>
      <c r="AH101" s="285"/>
      <c r="AI101" s="285"/>
      <c r="AJ101" s="303"/>
      <c r="AK101" s="303"/>
      <c r="AL101" s="303"/>
      <c r="AM101" s="303"/>
      <c r="AN101" s="228"/>
      <c r="AO101" s="304"/>
      <c r="AP101" s="304"/>
      <c r="AQ101" s="304"/>
      <c r="AR101" s="304"/>
      <c r="AS101" s="304"/>
      <c r="AT101" s="304"/>
      <c r="AU101" s="221"/>
      <c r="AV101" s="221"/>
      <c r="AW101" s="221"/>
      <c r="AX101" s="221"/>
      <c r="AY101" s="221"/>
      <c r="AZ101" s="221"/>
      <c r="BA101" s="221"/>
      <c r="BB101" s="221"/>
      <c r="BC101" s="222"/>
      <c r="BD101" s="104"/>
      <c r="BE101" s="104"/>
      <c r="BF101" s="104"/>
      <c r="BG101" s="104"/>
      <c r="BH101" s="230"/>
      <c r="BI101" s="104"/>
      <c r="BJ101" s="223"/>
      <c r="BK101" s="104"/>
      <c r="BL101" s="104"/>
    </row>
    <row r="102" ht="12.75" customHeight="1">
      <c r="A102" s="217"/>
      <c r="B102" s="217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64"/>
      <c r="N102" s="264"/>
      <c r="O102" s="264"/>
      <c r="P102" s="284"/>
      <c r="Q102" s="284"/>
      <c r="R102" s="284"/>
      <c r="S102" s="284"/>
      <c r="T102" s="220"/>
      <c r="U102" s="227"/>
      <c r="V102" s="227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65"/>
      <c r="AG102" s="265"/>
      <c r="AH102" s="285"/>
      <c r="AI102" s="285"/>
      <c r="AJ102" s="303"/>
      <c r="AK102" s="303"/>
      <c r="AL102" s="303"/>
      <c r="AM102" s="303"/>
      <c r="AN102" s="228"/>
      <c r="AO102" s="304"/>
      <c r="AP102" s="304"/>
      <c r="AQ102" s="304"/>
      <c r="AR102" s="304"/>
      <c r="AS102" s="304"/>
      <c r="AT102" s="304"/>
      <c r="AU102" s="221"/>
      <c r="AV102" s="221"/>
      <c r="AW102" s="221"/>
      <c r="AX102" s="221"/>
      <c r="AY102" s="221"/>
      <c r="AZ102" s="221"/>
      <c r="BA102" s="221"/>
      <c r="BB102" s="221"/>
      <c r="BC102" s="222"/>
      <c r="BD102" s="104"/>
      <c r="BE102" s="104"/>
      <c r="BF102" s="104"/>
      <c r="BG102" s="104"/>
      <c r="BH102" s="230"/>
      <c r="BI102" s="104"/>
      <c r="BJ102" s="223"/>
      <c r="BK102" s="104"/>
      <c r="BL102" s="104"/>
    </row>
    <row r="103" ht="33.0" customHeight="1">
      <c r="A103" s="261" t="str">
        <f t="shared" ref="A103:B103" si="44">'[1]ТЕХНОЛОГИИЯ МАШИНОСТРОЕНИЯ'!A50</f>
        <v>#REF!</v>
      </c>
      <c r="B103" s="286" t="str">
        <f t="shared" si="44"/>
        <v>#REF!</v>
      </c>
      <c r="C103" s="233" t="s">
        <v>212</v>
      </c>
      <c r="D103" s="233"/>
      <c r="E103" s="233"/>
      <c r="F103" s="233"/>
      <c r="G103" s="233"/>
      <c r="H103" s="233"/>
      <c r="I103" s="233"/>
      <c r="J103" s="233"/>
      <c r="K103" s="233"/>
      <c r="L103" s="233"/>
      <c r="M103" s="264"/>
      <c r="N103" s="264"/>
      <c r="O103" s="264"/>
      <c r="P103" s="284"/>
      <c r="Q103" s="284"/>
      <c r="R103" s="284"/>
      <c r="S103" s="284"/>
      <c r="T103" s="220"/>
      <c r="U103" s="227"/>
      <c r="V103" s="227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5"/>
      <c r="AG103" s="265"/>
      <c r="AH103" s="285"/>
      <c r="AI103" s="285"/>
      <c r="AJ103" s="303"/>
      <c r="AK103" s="303"/>
      <c r="AL103" s="303"/>
      <c r="AM103" s="303"/>
      <c r="AN103" s="228"/>
      <c r="AO103" s="304"/>
      <c r="AP103" s="304"/>
      <c r="AQ103" s="304"/>
      <c r="AR103" s="304"/>
      <c r="AS103" s="304"/>
      <c r="AT103" s="304"/>
      <c r="AU103" s="221"/>
      <c r="AV103" s="221"/>
      <c r="AW103" s="221"/>
      <c r="AX103" s="221"/>
      <c r="AY103" s="221"/>
      <c r="AZ103" s="221"/>
      <c r="BA103" s="221"/>
      <c r="BB103" s="221"/>
      <c r="BC103" s="222"/>
      <c r="BD103" s="104"/>
      <c r="BE103" s="104"/>
      <c r="BF103" s="104"/>
      <c r="BG103" s="104"/>
      <c r="BH103" s="230"/>
      <c r="BI103" s="104"/>
      <c r="BJ103" s="223"/>
      <c r="BK103" s="104"/>
      <c r="BL103" s="104"/>
    </row>
    <row r="104" ht="12.75" customHeight="1">
      <c r="A104" s="217"/>
      <c r="B104" s="217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64"/>
      <c r="N104" s="264"/>
      <c r="O104" s="264"/>
      <c r="P104" s="284"/>
      <c r="Q104" s="284"/>
      <c r="R104" s="284"/>
      <c r="S104" s="284"/>
      <c r="T104" s="220"/>
      <c r="U104" s="227"/>
      <c r="V104" s="227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65"/>
      <c r="AG104" s="265"/>
      <c r="AH104" s="285"/>
      <c r="AI104" s="285"/>
      <c r="AJ104" s="303"/>
      <c r="AK104" s="303"/>
      <c r="AL104" s="303"/>
      <c r="AM104" s="303"/>
      <c r="AN104" s="228"/>
      <c r="AO104" s="304"/>
      <c r="AP104" s="304"/>
      <c r="AQ104" s="304"/>
      <c r="AR104" s="304"/>
      <c r="AS104" s="304"/>
      <c r="AT104" s="304"/>
      <c r="AU104" s="221"/>
      <c r="AV104" s="221"/>
      <c r="AW104" s="221"/>
      <c r="AX104" s="221"/>
      <c r="AY104" s="221"/>
      <c r="AZ104" s="221"/>
      <c r="BA104" s="221"/>
      <c r="BB104" s="221"/>
      <c r="BC104" s="222"/>
      <c r="BD104" s="104"/>
      <c r="BE104" s="104"/>
      <c r="BF104" s="104"/>
      <c r="BG104" s="104"/>
      <c r="BH104" s="230"/>
      <c r="BI104" s="104"/>
      <c r="BJ104" s="223"/>
      <c r="BK104" s="104"/>
      <c r="BL104" s="104"/>
    </row>
    <row r="105" ht="60.0" customHeight="1">
      <c r="A105" s="250" t="str">
        <f>'[1]ТЕХНОЛОГИИЯ МАШИНОСТРОЕНИЯ'!A51</f>
        <v>#REF!</v>
      </c>
      <c r="B105" s="251" t="s">
        <v>234</v>
      </c>
      <c r="C105" s="252" t="s">
        <v>212</v>
      </c>
      <c r="D105" s="252">
        <f t="shared" ref="D105:T105" si="45">D107+D109+D111+D113</f>
        <v>15</v>
      </c>
      <c r="E105" s="252">
        <f t="shared" si="45"/>
        <v>15</v>
      </c>
      <c r="F105" s="252">
        <f t="shared" si="45"/>
        <v>15</v>
      </c>
      <c r="G105" s="252">
        <f t="shared" si="45"/>
        <v>15</v>
      </c>
      <c r="H105" s="252">
        <f t="shared" si="45"/>
        <v>15</v>
      </c>
      <c r="I105" s="252">
        <f t="shared" si="45"/>
        <v>14</v>
      </c>
      <c r="J105" s="252">
        <f t="shared" si="45"/>
        <v>14</v>
      </c>
      <c r="K105" s="252">
        <f t="shared" si="45"/>
        <v>14</v>
      </c>
      <c r="L105" s="252">
        <f t="shared" si="45"/>
        <v>14</v>
      </c>
      <c r="M105" s="264">
        <f t="shared" si="45"/>
        <v>36</v>
      </c>
      <c r="N105" s="264">
        <f t="shared" si="45"/>
        <v>36</v>
      </c>
      <c r="O105" s="264">
        <f t="shared" si="45"/>
        <v>36</v>
      </c>
      <c r="P105" s="284">
        <f t="shared" si="45"/>
        <v>36</v>
      </c>
      <c r="Q105" s="284">
        <f t="shared" si="45"/>
        <v>36</v>
      </c>
      <c r="R105" s="284">
        <f t="shared" si="45"/>
        <v>36</v>
      </c>
      <c r="S105" s="284">
        <f t="shared" si="45"/>
        <v>36</v>
      </c>
      <c r="T105" s="220">
        <f t="shared" si="45"/>
        <v>0</v>
      </c>
      <c r="U105" s="227"/>
      <c r="V105" s="227"/>
      <c r="W105" s="252">
        <f t="shared" ref="W105:AT105" si="46">W107+W109+W111+W113</f>
        <v>0</v>
      </c>
      <c r="X105" s="252">
        <f t="shared" si="46"/>
        <v>0</v>
      </c>
      <c r="Y105" s="252">
        <f t="shared" si="46"/>
        <v>0</v>
      </c>
      <c r="Z105" s="252">
        <f t="shared" si="46"/>
        <v>0</v>
      </c>
      <c r="AA105" s="252">
        <f t="shared" si="46"/>
        <v>0</v>
      </c>
      <c r="AB105" s="252">
        <f t="shared" si="46"/>
        <v>0</v>
      </c>
      <c r="AC105" s="252">
        <f t="shared" si="46"/>
        <v>0</v>
      </c>
      <c r="AD105" s="252">
        <f t="shared" si="46"/>
        <v>0</v>
      </c>
      <c r="AE105" s="252">
        <f t="shared" si="46"/>
        <v>0</v>
      </c>
      <c r="AF105" s="264">
        <f t="shared" si="46"/>
        <v>0</v>
      </c>
      <c r="AG105" s="264">
        <f t="shared" si="46"/>
        <v>0</v>
      </c>
      <c r="AH105" s="284">
        <f t="shared" si="46"/>
        <v>0</v>
      </c>
      <c r="AI105" s="284">
        <f t="shared" si="46"/>
        <v>0</v>
      </c>
      <c r="AJ105" s="301">
        <f t="shared" si="46"/>
        <v>0</v>
      </c>
      <c r="AK105" s="301">
        <f t="shared" si="46"/>
        <v>0</v>
      </c>
      <c r="AL105" s="301">
        <f t="shared" si="46"/>
        <v>0</v>
      </c>
      <c r="AM105" s="301">
        <f t="shared" si="46"/>
        <v>0</v>
      </c>
      <c r="AN105" s="220">
        <f t="shared" si="46"/>
        <v>0</v>
      </c>
      <c r="AO105" s="302">
        <f t="shared" si="46"/>
        <v>0</v>
      </c>
      <c r="AP105" s="302">
        <f t="shared" si="46"/>
        <v>0</v>
      </c>
      <c r="AQ105" s="302">
        <f t="shared" si="46"/>
        <v>0</v>
      </c>
      <c r="AR105" s="302">
        <f t="shared" si="46"/>
        <v>0</v>
      </c>
      <c r="AS105" s="302">
        <f t="shared" si="46"/>
        <v>0</v>
      </c>
      <c r="AT105" s="302">
        <f t="shared" si="46"/>
        <v>0</v>
      </c>
      <c r="AU105" s="221"/>
      <c r="AV105" s="221"/>
      <c r="AW105" s="221"/>
      <c r="AX105" s="221"/>
      <c r="AY105" s="221"/>
      <c r="AZ105" s="221"/>
      <c r="BA105" s="221"/>
      <c r="BB105" s="221"/>
      <c r="BC105" s="222"/>
      <c r="BD105" s="104"/>
      <c r="BE105" s="104"/>
      <c r="BF105" s="104"/>
      <c r="BG105" s="104"/>
      <c r="BH105" s="230"/>
      <c r="BI105" s="104"/>
      <c r="BJ105" s="223"/>
      <c r="BK105" s="104"/>
      <c r="BL105" s="104"/>
    </row>
    <row r="106" ht="12.75" customHeight="1">
      <c r="A106" s="217"/>
      <c r="B106" s="217"/>
      <c r="C106" s="218" t="s">
        <v>233</v>
      </c>
      <c r="D106" s="218">
        <f t="shared" ref="D106:T106" si="47">D108+D110</f>
        <v>0</v>
      </c>
      <c r="E106" s="218">
        <f t="shared" si="47"/>
        <v>0</v>
      </c>
      <c r="F106" s="218">
        <f t="shared" si="47"/>
        <v>0</v>
      </c>
      <c r="G106" s="218">
        <f t="shared" si="47"/>
        <v>0</v>
      </c>
      <c r="H106" s="218">
        <f t="shared" si="47"/>
        <v>0</v>
      </c>
      <c r="I106" s="218">
        <f t="shared" si="47"/>
        <v>0</v>
      </c>
      <c r="J106" s="218">
        <f t="shared" si="47"/>
        <v>0</v>
      </c>
      <c r="K106" s="218">
        <f t="shared" si="47"/>
        <v>0</v>
      </c>
      <c r="L106" s="218">
        <f t="shared" si="47"/>
        <v>0</v>
      </c>
      <c r="M106" s="264">
        <f t="shared" si="47"/>
        <v>0</v>
      </c>
      <c r="N106" s="264">
        <f t="shared" si="47"/>
        <v>0</v>
      </c>
      <c r="O106" s="264">
        <f t="shared" si="47"/>
        <v>0</v>
      </c>
      <c r="P106" s="284">
        <f t="shared" si="47"/>
        <v>0</v>
      </c>
      <c r="Q106" s="284">
        <f t="shared" si="47"/>
        <v>0</v>
      </c>
      <c r="R106" s="284">
        <f t="shared" si="47"/>
        <v>0</v>
      </c>
      <c r="S106" s="284">
        <f t="shared" si="47"/>
        <v>0</v>
      </c>
      <c r="T106" s="220">
        <f t="shared" si="47"/>
        <v>0</v>
      </c>
      <c r="U106" s="227"/>
      <c r="V106" s="227"/>
      <c r="W106" s="218">
        <f t="shared" ref="W106:AT106" si="48">W108+W110</f>
        <v>0</v>
      </c>
      <c r="X106" s="218">
        <f t="shared" si="48"/>
        <v>0</v>
      </c>
      <c r="Y106" s="218">
        <f t="shared" si="48"/>
        <v>0</v>
      </c>
      <c r="Z106" s="218">
        <f t="shared" si="48"/>
        <v>0</v>
      </c>
      <c r="AA106" s="218">
        <f t="shared" si="48"/>
        <v>0</v>
      </c>
      <c r="AB106" s="218">
        <f t="shared" si="48"/>
        <v>0</v>
      </c>
      <c r="AC106" s="218">
        <f t="shared" si="48"/>
        <v>0</v>
      </c>
      <c r="AD106" s="218">
        <f t="shared" si="48"/>
        <v>0</v>
      </c>
      <c r="AE106" s="218">
        <f t="shared" si="48"/>
        <v>0</v>
      </c>
      <c r="AF106" s="264">
        <f t="shared" si="48"/>
        <v>0</v>
      </c>
      <c r="AG106" s="264">
        <f t="shared" si="48"/>
        <v>0</v>
      </c>
      <c r="AH106" s="284">
        <f t="shared" si="48"/>
        <v>0</v>
      </c>
      <c r="AI106" s="284">
        <f t="shared" si="48"/>
        <v>0</v>
      </c>
      <c r="AJ106" s="301">
        <f t="shared" si="48"/>
        <v>0</v>
      </c>
      <c r="AK106" s="301">
        <f t="shared" si="48"/>
        <v>0</v>
      </c>
      <c r="AL106" s="301">
        <f t="shared" si="48"/>
        <v>0</v>
      </c>
      <c r="AM106" s="301">
        <f t="shared" si="48"/>
        <v>0</v>
      </c>
      <c r="AN106" s="220">
        <f t="shared" si="48"/>
        <v>0</v>
      </c>
      <c r="AO106" s="302">
        <f t="shared" si="48"/>
        <v>0</v>
      </c>
      <c r="AP106" s="302">
        <f t="shared" si="48"/>
        <v>0</v>
      </c>
      <c r="AQ106" s="302">
        <f t="shared" si="48"/>
        <v>0</v>
      </c>
      <c r="AR106" s="302">
        <f t="shared" si="48"/>
        <v>0</v>
      </c>
      <c r="AS106" s="302">
        <f t="shared" si="48"/>
        <v>0</v>
      </c>
      <c r="AT106" s="302">
        <f t="shared" si="48"/>
        <v>0</v>
      </c>
      <c r="AU106" s="221"/>
      <c r="AV106" s="221"/>
      <c r="AW106" s="221"/>
      <c r="AX106" s="221"/>
      <c r="AY106" s="221"/>
      <c r="AZ106" s="221"/>
      <c r="BA106" s="221"/>
      <c r="BB106" s="221"/>
      <c r="BC106" s="222"/>
      <c r="BD106" s="104"/>
      <c r="BE106" s="104"/>
      <c r="BF106" s="104"/>
      <c r="BG106" s="104"/>
      <c r="BH106" s="230"/>
      <c r="BI106" s="104"/>
      <c r="BJ106" s="223"/>
      <c r="BK106" s="104"/>
      <c r="BL106" s="104"/>
    </row>
    <row r="107" ht="12.75" customHeight="1">
      <c r="A107" s="254" t="str">
        <f>'[1]ТЕХНОЛОГИИЯ МАШИНОСТРОЕНИЯ'!A52</f>
        <v>#REF!</v>
      </c>
      <c r="B107" s="255" t="s">
        <v>142</v>
      </c>
      <c r="C107" s="256" t="s">
        <v>212</v>
      </c>
      <c r="D107" s="256"/>
      <c r="E107" s="256"/>
      <c r="F107" s="256"/>
      <c r="G107" s="256"/>
      <c r="H107" s="256"/>
      <c r="I107" s="256"/>
      <c r="J107" s="256"/>
      <c r="K107" s="256"/>
      <c r="L107" s="256"/>
      <c r="M107" s="264"/>
      <c r="N107" s="264"/>
      <c r="O107" s="264"/>
      <c r="P107" s="284"/>
      <c r="Q107" s="284"/>
      <c r="R107" s="284"/>
      <c r="S107" s="284"/>
      <c r="T107" s="220"/>
      <c r="U107" s="227"/>
      <c r="V107" s="227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64"/>
      <c r="AG107" s="264"/>
      <c r="AH107" s="284"/>
      <c r="AI107" s="284"/>
      <c r="AJ107" s="301"/>
      <c r="AK107" s="301"/>
      <c r="AL107" s="301"/>
      <c r="AM107" s="301"/>
      <c r="AN107" s="220"/>
      <c r="AO107" s="302"/>
      <c r="AP107" s="302"/>
      <c r="AQ107" s="302"/>
      <c r="AR107" s="302"/>
      <c r="AS107" s="302"/>
      <c r="AT107" s="302"/>
      <c r="AU107" s="221"/>
      <c r="AV107" s="221"/>
      <c r="AW107" s="221"/>
      <c r="AX107" s="221"/>
      <c r="AY107" s="221"/>
      <c r="AZ107" s="221"/>
      <c r="BA107" s="221"/>
      <c r="BB107" s="221"/>
      <c r="BC107" s="222"/>
      <c r="BD107" s="104"/>
      <c r="BE107" s="104"/>
      <c r="BF107" s="104"/>
      <c r="BG107" s="104"/>
      <c r="BH107" s="104"/>
      <c r="BI107" s="104"/>
      <c r="BJ107" s="223"/>
      <c r="BK107" s="104"/>
      <c r="BL107" s="104"/>
    </row>
    <row r="108" ht="12.75" customHeight="1">
      <c r="A108" s="217"/>
      <c r="B108" s="217"/>
      <c r="C108" s="218" t="s">
        <v>233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64"/>
      <c r="N108" s="264"/>
      <c r="O108" s="264"/>
      <c r="P108" s="284"/>
      <c r="Q108" s="284"/>
      <c r="R108" s="284"/>
      <c r="S108" s="284"/>
      <c r="T108" s="220"/>
      <c r="U108" s="227"/>
      <c r="V108" s="227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64"/>
      <c r="AG108" s="264"/>
      <c r="AH108" s="284"/>
      <c r="AI108" s="284"/>
      <c r="AJ108" s="301"/>
      <c r="AK108" s="301"/>
      <c r="AL108" s="301"/>
      <c r="AM108" s="301"/>
      <c r="AN108" s="220"/>
      <c r="AO108" s="302"/>
      <c r="AP108" s="302"/>
      <c r="AQ108" s="302"/>
      <c r="AR108" s="302"/>
      <c r="AS108" s="302"/>
      <c r="AT108" s="302"/>
      <c r="AU108" s="221"/>
      <c r="AV108" s="221"/>
      <c r="AW108" s="221"/>
      <c r="AX108" s="221"/>
      <c r="AY108" s="221"/>
      <c r="AZ108" s="221"/>
      <c r="BA108" s="221"/>
      <c r="BB108" s="221"/>
      <c r="BC108" s="222"/>
      <c r="BD108" s="104"/>
      <c r="BE108" s="104"/>
      <c r="BF108" s="104"/>
      <c r="BG108" s="104"/>
      <c r="BH108" s="230"/>
      <c r="BI108" s="104"/>
      <c r="BJ108" s="223"/>
      <c r="BK108" s="104"/>
      <c r="BL108" s="104"/>
    </row>
    <row r="109" ht="12.75" customHeight="1">
      <c r="A109" s="254" t="s">
        <v>143</v>
      </c>
      <c r="B109" s="255" t="s">
        <v>144</v>
      </c>
      <c r="C109" s="256" t="s">
        <v>212</v>
      </c>
      <c r="D109" s="256">
        <v>15.0</v>
      </c>
      <c r="E109" s="256">
        <v>15.0</v>
      </c>
      <c r="F109" s="256">
        <v>15.0</v>
      </c>
      <c r="G109" s="256">
        <v>15.0</v>
      </c>
      <c r="H109" s="256">
        <v>15.0</v>
      </c>
      <c r="I109" s="256">
        <v>14.0</v>
      </c>
      <c r="J109" s="256">
        <v>14.0</v>
      </c>
      <c r="K109" s="256">
        <v>14.0</v>
      </c>
      <c r="L109" s="256">
        <v>14.0</v>
      </c>
      <c r="M109" s="264"/>
      <c r="N109" s="264"/>
      <c r="O109" s="264"/>
      <c r="P109" s="284"/>
      <c r="Q109" s="284"/>
      <c r="R109" s="284"/>
      <c r="S109" s="284"/>
      <c r="T109" s="220"/>
      <c r="U109" s="227"/>
      <c r="V109" s="227"/>
      <c r="W109" s="256"/>
      <c r="X109" s="256"/>
      <c r="Y109" s="256"/>
      <c r="Z109" s="256"/>
      <c r="AA109" s="256"/>
      <c r="AB109" s="256"/>
      <c r="AC109" s="256"/>
      <c r="AD109" s="256"/>
      <c r="AE109" s="256"/>
      <c r="AF109" s="264"/>
      <c r="AG109" s="264"/>
      <c r="AH109" s="284"/>
      <c r="AI109" s="284"/>
      <c r="AJ109" s="301"/>
      <c r="AK109" s="301"/>
      <c r="AL109" s="301"/>
      <c r="AM109" s="301"/>
      <c r="AN109" s="220"/>
      <c r="AO109" s="302"/>
      <c r="AP109" s="302"/>
      <c r="AQ109" s="302"/>
      <c r="AR109" s="302"/>
      <c r="AS109" s="302"/>
      <c r="AT109" s="302"/>
      <c r="AU109" s="221"/>
      <c r="AV109" s="221"/>
      <c r="AW109" s="221"/>
      <c r="AX109" s="221"/>
      <c r="AY109" s="221"/>
      <c r="AZ109" s="221"/>
      <c r="BA109" s="221"/>
      <c r="BB109" s="221"/>
      <c r="BC109" s="222"/>
      <c r="BD109" s="104"/>
      <c r="BE109" s="104"/>
      <c r="BF109" s="104"/>
      <c r="BG109" s="104"/>
      <c r="BH109" s="230"/>
      <c r="BI109" s="104"/>
      <c r="BJ109" s="223"/>
      <c r="BK109" s="104"/>
      <c r="BL109" s="104"/>
    </row>
    <row r="110" ht="12.75" customHeight="1">
      <c r="A110" s="217"/>
      <c r="B110" s="217"/>
      <c r="C110" s="218" t="s">
        <v>233</v>
      </c>
      <c r="D110" s="218"/>
      <c r="E110" s="218"/>
      <c r="F110" s="218"/>
      <c r="G110" s="218"/>
      <c r="H110" s="218"/>
      <c r="I110" s="218"/>
      <c r="J110" s="218"/>
      <c r="K110" s="218"/>
      <c r="L110" s="218"/>
      <c r="M110" s="264"/>
      <c r="N110" s="264"/>
      <c r="O110" s="264"/>
      <c r="P110" s="284"/>
      <c r="Q110" s="284"/>
      <c r="R110" s="284"/>
      <c r="S110" s="284"/>
      <c r="T110" s="220"/>
      <c r="U110" s="227"/>
      <c r="V110" s="227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64"/>
      <c r="AG110" s="264"/>
      <c r="AH110" s="284"/>
      <c r="AI110" s="284"/>
      <c r="AJ110" s="301"/>
      <c r="AK110" s="301"/>
      <c r="AL110" s="301"/>
      <c r="AM110" s="301"/>
      <c r="AN110" s="220"/>
      <c r="AO110" s="302"/>
      <c r="AP110" s="302"/>
      <c r="AQ110" s="302"/>
      <c r="AR110" s="302"/>
      <c r="AS110" s="302"/>
      <c r="AT110" s="302"/>
      <c r="AU110" s="221"/>
      <c r="AV110" s="221"/>
      <c r="AW110" s="221"/>
      <c r="AX110" s="221"/>
      <c r="AY110" s="221"/>
      <c r="AZ110" s="221"/>
      <c r="BA110" s="221"/>
      <c r="BB110" s="221"/>
      <c r="BC110" s="222"/>
      <c r="BD110" s="104"/>
      <c r="BE110" s="104"/>
      <c r="BF110" s="104"/>
      <c r="BG110" s="104"/>
      <c r="BH110" s="230"/>
      <c r="BI110" s="104"/>
      <c r="BJ110" s="223"/>
      <c r="BK110" s="104"/>
      <c r="BL110" s="104"/>
    </row>
    <row r="111" ht="12.75" customHeight="1">
      <c r="A111" s="258" t="s">
        <v>145</v>
      </c>
      <c r="B111" s="258" t="s">
        <v>135</v>
      </c>
      <c r="C111" s="259" t="s">
        <v>212</v>
      </c>
      <c r="D111" s="259"/>
      <c r="E111" s="259"/>
      <c r="F111" s="259"/>
      <c r="G111" s="259"/>
      <c r="H111" s="259"/>
      <c r="I111" s="259"/>
      <c r="J111" s="259"/>
      <c r="K111" s="259"/>
      <c r="L111" s="259"/>
      <c r="M111" s="264">
        <v>36.0</v>
      </c>
      <c r="N111" s="264">
        <v>36.0</v>
      </c>
      <c r="O111" s="264">
        <v>36.0</v>
      </c>
      <c r="P111" s="284"/>
      <c r="Q111" s="284"/>
      <c r="R111" s="284"/>
      <c r="S111" s="284"/>
      <c r="T111" s="220"/>
      <c r="U111" s="227"/>
      <c r="V111" s="227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64"/>
      <c r="AG111" s="264"/>
      <c r="AH111" s="284"/>
      <c r="AI111" s="284"/>
      <c r="AJ111" s="301"/>
      <c r="AK111" s="301"/>
      <c r="AL111" s="301"/>
      <c r="AM111" s="301"/>
      <c r="AN111" s="220"/>
      <c r="AO111" s="302"/>
      <c r="AP111" s="302"/>
      <c r="AQ111" s="302"/>
      <c r="AR111" s="302"/>
      <c r="AS111" s="302"/>
      <c r="AT111" s="302"/>
      <c r="AU111" s="221"/>
      <c r="AV111" s="221"/>
      <c r="AW111" s="221"/>
      <c r="AX111" s="221"/>
      <c r="AY111" s="221"/>
      <c r="AZ111" s="221"/>
      <c r="BA111" s="221"/>
      <c r="BB111" s="221"/>
      <c r="BC111" s="222"/>
      <c r="BD111" s="104"/>
      <c r="BE111" s="104"/>
      <c r="BF111" s="104"/>
      <c r="BG111" s="104"/>
      <c r="BH111" s="230"/>
      <c r="BI111" s="104"/>
      <c r="BJ111" s="223"/>
      <c r="BK111" s="104"/>
      <c r="BL111" s="104"/>
    </row>
    <row r="112" ht="12.75" customHeight="1">
      <c r="A112" s="217"/>
      <c r="B112" s="217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64"/>
      <c r="N112" s="264"/>
      <c r="O112" s="264"/>
      <c r="P112" s="284"/>
      <c r="Q112" s="284"/>
      <c r="R112" s="284"/>
      <c r="S112" s="284"/>
      <c r="T112" s="220"/>
      <c r="U112" s="227"/>
      <c r="V112" s="227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64"/>
      <c r="AG112" s="264"/>
      <c r="AH112" s="284"/>
      <c r="AI112" s="284"/>
      <c r="AJ112" s="301"/>
      <c r="AK112" s="301"/>
      <c r="AL112" s="301"/>
      <c r="AM112" s="301"/>
      <c r="AN112" s="220"/>
      <c r="AO112" s="302"/>
      <c r="AP112" s="302"/>
      <c r="AQ112" s="302"/>
      <c r="AR112" s="302"/>
      <c r="AS112" s="302"/>
      <c r="AT112" s="302"/>
      <c r="AU112" s="221"/>
      <c r="AV112" s="221"/>
      <c r="AW112" s="221"/>
      <c r="AX112" s="221"/>
      <c r="AY112" s="221"/>
      <c r="AZ112" s="221"/>
      <c r="BA112" s="221"/>
      <c r="BB112" s="221"/>
      <c r="BC112" s="222"/>
      <c r="BD112" s="104"/>
      <c r="BE112" s="104"/>
      <c r="BF112" s="104"/>
      <c r="BG112" s="104"/>
      <c r="BH112" s="230"/>
      <c r="BI112" s="104"/>
      <c r="BJ112" s="223"/>
      <c r="BK112" s="104"/>
      <c r="BL112" s="104"/>
    </row>
    <row r="113" ht="18.75" customHeight="1">
      <c r="A113" s="261" t="str">
        <f>'[1]ТЕХНОЛОГИИЯ МАШИНОСТРОЕНИЯ'!A53</f>
        <v>#REF!</v>
      </c>
      <c r="B113" s="286" t="s">
        <v>235</v>
      </c>
      <c r="C113" s="233" t="s">
        <v>212</v>
      </c>
      <c r="D113" s="233"/>
      <c r="E113" s="233"/>
      <c r="F113" s="233"/>
      <c r="G113" s="233"/>
      <c r="H113" s="233"/>
      <c r="I113" s="233"/>
      <c r="J113" s="233"/>
      <c r="K113" s="233"/>
      <c r="L113" s="233"/>
      <c r="M113" s="264"/>
      <c r="N113" s="264"/>
      <c r="O113" s="264"/>
      <c r="P113" s="284">
        <v>36.0</v>
      </c>
      <c r="Q113" s="284">
        <v>36.0</v>
      </c>
      <c r="R113" s="284">
        <v>36.0</v>
      </c>
      <c r="S113" s="284">
        <v>36.0</v>
      </c>
      <c r="T113" s="220"/>
      <c r="U113" s="227"/>
      <c r="V113" s="227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64"/>
      <c r="AG113" s="264"/>
      <c r="AH113" s="284"/>
      <c r="AI113" s="284"/>
      <c r="AJ113" s="301"/>
      <c r="AK113" s="301"/>
      <c r="AL113" s="301"/>
      <c r="AM113" s="301"/>
      <c r="AN113" s="220"/>
      <c r="AO113" s="302"/>
      <c r="AP113" s="302"/>
      <c r="AQ113" s="302"/>
      <c r="AR113" s="302"/>
      <c r="AS113" s="302"/>
      <c r="AT113" s="302"/>
      <c r="AU113" s="221"/>
      <c r="AV113" s="221"/>
      <c r="AW113" s="221"/>
      <c r="AX113" s="221"/>
      <c r="AY113" s="221"/>
      <c r="AZ113" s="221"/>
      <c r="BA113" s="221"/>
      <c r="BB113" s="221"/>
      <c r="BC113" s="222"/>
      <c r="BD113" s="104"/>
      <c r="BE113" s="104"/>
      <c r="BF113" s="104"/>
      <c r="BG113" s="104"/>
      <c r="BH113" s="104"/>
      <c r="BI113" s="104"/>
      <c r="BJ113" s="223"/>
      <c r="BK113" s="104"/>
      <c r="BL113" s="104"/>
    </row>
    <row r="114" ht="12.75" customHeight="1">
      <c r="A114" s="217"/>
      <c r="B114" s="217"/>
      <c r="C114" s="218" t="s">
        <v>233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64"/>
      <c r="N114" s="264"/>
      <c r="O114" s="264"/>
      <c r="P114" s="284"/>
      <c r="Q114" s="284"/>
      <c r="R114" s="284"/>
      <c r="S114" s="284"/>
      <c r="T114" s="220"/>
      <c r="U114" s="227"/>
      <c r="V114" s="227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64"/>
      <c r="AG114" s="264"/>
      <c r="AH114" s="284"/>
      <c r="AI114" s="284"/>
      <c r="AJ114" s="301"/>
      <c r="AK114" s="301"/>
      <c r="AL114" s="301"/>
      <c r="AM114" s="301"/>
      <c r="AN114" s="220"/>
      <c r="AO114" s="302"/>
      <c r="AP114" s="302"/>
      <c r="AQ114" s="302"/>
      <c r="AR114" s="302"/>
      <c r="AS114" s="302"/>
      <c r="AT114" s="302"/>
      <c r="AU114" s="221"/>
      <c r="AV114" s="221"/>
      <c r="AW114" s="221"/>
      <c r="AX114" s="221"/>
      <c r="AY114" s="221"/>
      <c r="AZ114" s="221"/>
      <c r="BA114" s="221"/>
      <c r="BB114" s="221"/>
      <c r="BC114" s="222"/>
      <c r="BD114" s="104"/>
      <c r="BE114" s="104"/>
      <c r="BF114" s="104"/>
      <c r="BG114" s="104"/>
      <c r="BH114" s="104"/>
      <c r="BI114" s="104"/>
      <c r="BJ114" s="223"/>
      <c r="BK114" s="104"/>
      <c r="BL114" s="104"/>
    </row>
    <row r="115" ht="12.75" customHeight="1">
      <c r="A115" s="250" t="str">
        <f>'[1]ТЕХНОЛОГИИЯ МАШИНОСТРОЕНИЯ'!A54</f>
        <v>#REF!</v>
      </c>
      <c r="B115" s="251" t="s">
        <v>236</v>
      </c>
      <c r="C115" s="252" t="s">
        <v>237</v>
      </c>
      <c r="D115" s="252">
        <f t="shared" ref="D115:T115" si="49">D117+D119+D121+D123</f>
        <v>4</v>
      </c>
      <c r="E115" s="252">
        <f t="shared" si="49"/>
        <v>5</v>
      </c>
      <c r="F115" s="252">
        <f t="shared" si="49"/>
        <v>5</v>
      </c>
      <c r="G115" s="252">
        <f t="shared" si="49"/>
        <v>5</v>
      </c>
      <c r="H115" s="252">
        <f t="shared" si="49"/>
        <v>5</v>
      </c>
      <c r="I115" s="252">
        <f t="shared" si="49"/>
        <v>5</v>
      </c>
      <c r="J115" s="252">
        <f t="shared" si="49"/>
        <v>5</v>
      </c>
      <c r="K115" s="252">
        <f t="shared" si="49"/>
        <v>5</v>
      </c>
      <c r="L115" s="252">
        <f t="shared" si="49"/>
        <v>5</v>
      </c>
      <c r="M115" s="264">
        <f t="shared" si="49"/>
        <v>0</v>
      </c>
      <c r="N115" s="264">
        <f t="shared" si="49"/>
        <v>0</v>
      </c>
      <c r="O115" s="264">
        <f t="shared" si="49"/>
        <v>0</v>
      </c>
      <c r="P115" s="284">
        <f t="shared" si="49"/>
        <v>0</v>
      </c>
      <c r="Q115" s="284">
        <f t="shared" si="49"/>
        <v>0</v>
      </c>
      <c r="R115" s="284">
        <f t="shared" si="49"/>
        <v>0</v>
      </c>
      <c r="S115" s="284">
        <f t="shared" si="49"/>
        <v>0</v>
      </c>
      <c r="T115" s="220">
        <f t="shared" si="49"/>
        <v>0</v>
      </c>
      <c r="U115" s="227"/>
      <c r="V115" s="227"/>
      <c r="W115" s="252">
        <f t="shared" ref="W115:AT115" si="50">W117+W119+W121+W123</f>
        <v>13</v>
      </c>
      <c r="X115" s="252">
        <f t="shared" si="50"/>
        <v>13</v>
      </c>
      <c r="Y115" s="252">
        <f t="shared" si="50"/>
        <v>13</v>
      </c>
      <c r="Z115" s="252">
        <f t="shared" si="50"/>
        <v>13</v>
      </c>
      <c r="AA115" s="252">
        <f t="shared" si="50"/>
        <v>13</v>
      </c>
      <c r="AB115" s="252">
        <f t="shared" si="50"/>
        <v>14</v>
      </c>
      <c r="AC115" s="252">
        <f t="shared" si="50"/>
        <v>14</v>
      </c>
      <c r="AD115" s="252">
        <f t="shared" si="50"/>
        <v>14</v>
      </c>
      <c r="AE115" s="252">
        <f t="shared" si="50"/>
        <v>14</v>
      </c>
      <c r="AF115" s="264">
        <f t="shared" si="50"/>
        <v>36</v>
      </c>
      <c r="AG115" s="264">
        <f t="shared" si="50"/>
        <v>0</v>
      </c>
      <c r="AH115" s="284">
        <f t="shared" si="50"/>
        <v>36</v>
      </c>
      <c r="AI115" s="284">
        <f t="shared" si="50"/>
        <v>0</v>
      </c>
      <c r="AJ115" s="301">
        <f t="shared" si="50"/>
        <v>0</v>
      </c>
      <c r="AK115" s="301">
        <f t="shared" si="50"/>
        <v>0</v>
      </c>
      <c r="AL115" s="301">
        <f t="shared" si="50"/>
        <v>0</v>
      </c>
      <c r="AM115" s="301">
        <f t="shared" si="50"/>
        <v>0</v>
      </c>
      <c r="AN115" s="220">
        <f t="shared" si="50"/>
        <v>0</v>
      </c>
      <c r="AO115" s="302">
        <f t="shared" si="50"/>
        <v>0</v>
      </c>
      <c r="AP115" s="302">
        <f t="shared" si="50"/>
        <v>0</v>
      </c>
      <c r="AQ115" s="302">
        <f t="shared" si="50"/>
        <v>0</v>
      </c>
      <c r="AR115" s="302">
        <f t="shared" si="50"/>
        <v>0</v>
      </c>
      <c r="AS115" s="302">
        <f t="shared" si="50"/>
        <v>0</v>
      </c>
      <c r="AT115" s="302">
        <f t="shared" si="50"/>
        <v>0</v>
      </c>
      <c r="AU115" s="221"/>
      <c r="AV115" s="221"/>
      <c r="AW115" s="221"/>
      <c r="AX115" s="221"/>
      <c r="AY115" s="221"/>
      <c r="AZ115" s="221"/>
      <c r="BA115" s="221"/>
      <c r="BB115" s="221"/>
      <c r="BC115" s="222"/>
      <c r="BD115" s="104"/>
      <c r="BE115" s="104"/>
      <c r="BF115" s="104"/>
      <c r="BG115" s="104"/>
      <c r="BH115" s="104"/>
      <c r="BI115" s="104"/>
      <c r="BJ115" s="223"/>
      <c r="BK115" s="104"/>
      <c r="BL115" s="104"/>
    </row>
    <row r="116" ht="12.75" customHeight="1">
      <c r="A116" s="232"/>
      <c r="B116" s="232"/>
      <c r="C116" s="225" t="s">
        <v>213</v>
      </c>
      <c r="D116" s="226">
        <f t="shared" ref="D116:T116" si="51">D118+D120</f>
        <v>0</v>
      </c>
      <c r="E116" s="226">
        <f t="shared" si="51"/>
        <v>0</v>
      </c>
      <c r="F116" s="226">
        <f t="shared" si="51"/>
        <v>0</v>
      </c>
      <c r="G116" s="226">
        <f t="shared" si="51"/>
        <v>0</v>
      </c>
      <c r="H116" s="226">
        <f t="shared" si="51"/>
        <v>0</v>
      </c>
      <c r="I116" s="226">
        <f t="shared" si="51"/>
        <v>0</v>
      </c>
      <c r="J116" s="226">
        <f t="shared" si="51"/>
        <v>0</v>
      </c>
      <c r="K116" s="226">
        <f t="shared" si="51"/>
        <v>0</v>
      </c>
      <c r="L116" s="226">
        <f t="shared" si="51"/>
        <v>0</v>
      </c>
      <c r="M116" s="265">
        <f t="shared" si="51"/>
        <v>0</v>
      </c>
      <c r="N116" s="265">
        <f t="shared" si="51"/>
        <v>0</v>
      </c>
      <c r="O116" s="265">
        <f t="shared" si="51"/>
        <v>0</v>
      </c>
      <c r="P116" s="285">
        <f t="shared" si="51"/>
        <v>0</v>
      </c>
      <c r="Q116" s="285">
        <f t="shared" si="51"/>
        <v>0</v>
      </c>
      <c r="R116" s="285">
        <f t="shared" si="51"/>
        <v>0</v>
      </c>
      <c r="S116" s="285">
        <f t="shared" si="51"/>
        <v>0</v>
      </c>
      <c r="T116" s="228">
        <f t="shared" si="51"/>
        <v>0</v>
      </c>
      <c r="U116" s="227"/>
      <c r="V116" s="227"/>
      <c r="W116" s="226">
        <f t="shared" ref="W116:AT116" si="52">W118+W120</f>
        <v>0</v>
      </c>
      <c r="X116" s="226">
        <f t="shared" si="52"/>
        <v>0</v>
      </c>
      <c r="Y116" s="226">
        <f t="shared" si="52"/>
        <v>0</v>
      </c>
      <c r="Z116" s="226">
        <f t="shared" si="52"/>
        <v>0</v>
      </c>
      <c r="AA116" s="226">
        <f t="shared" si="52"/>
        <v>0</v>
      </c>
      <c r="AB116" s="226">
        <f t="shared" si="52"/>
        <v>0</v>
      </c>
      <c r="AC116" s="226">
        <f t="shared" si="52"/>
        <v>0</v>
      </c>
      <c r="AD116" s="226">
        <f t="shared" si="52"/>
        <v>0</v>
      </c>
      <c r="AE116" s="226">
        <f t="shared" si="52"/>
        <v>0</v>
      </c>
      <c r="AF116" s="265">
        <f t="shared" si="52"/>
        <v>0</v>
      </c>
      <c r="AG116" s="265">
        <f t="shared" si="52"/>
        <v>0</v>
      </c>
      <c r="AH116" s="285">
        <f t="shared" si="52"/>
        <v>0</v>
      </c>
      <c r="AI116" s="285">
        <f t="shared" si="52"/>
        <v>0</v>
      </c>
      <c r="AJ116" s="303">
        <f t="shared" si="52"/>
        <v>0</v>
      </c>
      <c r="AK116" s="303">
        <f t="shared" si="52"/>
        <v>0</v>
      </c>
      <c r="AL116" s="303">
        <f t="shared" si="52"/>
        <v>0</v>
      </c>
      <c r="AM116" s="303">
        <f t="shared" si="52"/>
        <v>0</v>
      </c>
      <c r="AN116" s="228">
        <f t="shared" si="52"/>
        <v>0</v>
      </c>
      <c r="AO116" s="304">
        <f t="shared" si="52"/>
        <v>0</v>
      </c>
      <c r="AP116" s="304">
        <f t="shared" si="52"/>
        <v>0</v>
      </c>
      <c r="AQ116" s="304">
        <f t="shared" si="52"/>
        <v>0</v>
      </c>
      <c r="AR116" s="304">
        <f t="shared" si="52"/>
        <v>0</v>
      </c>
      <c r="AS116" s="304">
        <f t="shared" si="52"/>
        <v>0</v>
      </c>
      <c r="AT116" s="304">
        <f t="shared" si="52"/>
        <v>0</v>
      </c>
      <c r="AU116" s="227"/>
      <c r="AV116" s="227"/>
      <c r="AW116" s="227"/>
      <c r="AX116" s="227"/>
      <c r="AY116" s="227"/>
      <c r="AZ116" s="227"/>
      <c r="BA116" s="227"/>
      <c r="BB116" s="227"/>
      <c r="BC116" s="229"/>
      <c r="BD116" s="104"/>
      <c r="BE116" s="104"/>
      <c r="BF116" s="104"/>
      <c r="BG116" s="104"/>
      <c r="BH116" s="104"/>
      <c r="BI116" s="104"/>
      <c r="BJ116" s="223"/>
      <c r="BK116" s="104"/>
      <c r="BL116" s="104"/>
    </row>
    <row r="117" ht="12.75" customHeight="1">
      <c r="A117" s="254" t="str">
        <f>'[1]ТЕХНОЛОГИИЯ МАШИНОСТРОЕНИЯ'!A55</f>
        <v>#REF!</v>
      </c>
      <c r="B117" s="255" t="s">
        <v>151</v>
      </c>
      <c r="C117" s="256" t="s">
        <v>212</v>
      </c>
      <c r="D117" s="256">
        <v>2.0</v>
      </c>
      <c r="E117" s="256">
        <v>2.0</v>
      </c>
      <c r="F117" s="256">
        <v>2.0</v>
      </c>
      <c r="G117" s="256">
        <v>2.0</v>
      </c>
      <c r="H117" s="256">
        <v>2.0</v>
      </c>
      <c r="I117" s="256">
        <v>2.0</v>
      </c>
      <c r="J117" s="256">
        <v>2.0</v>
      </c>
      <c r="K117" s="256">
        <v>3.0</v>
      </c>
      <c r="L117" s="256">
        <v>3.0</v>
      </c>
      <c r="M117" s="264"/>
      <c r="N117" s="264"/>
      <c r="O117" s="264"/>
      <c r="P117" s="284"/>
      <c r="Q117" s="284"/>
      <c r="R117" s="284"/>
      <c r="S117" s="284"/>
      <c r="T117" s="220"/>
      <c r="U117" s="227"/>
      <c r="V117" s="227"/>
      <c r="W117" s="256">
        <v>6.0</v>
      </c>
      <c r="X117" s="256">
        <v>6.0</v>
      </c>
      <c r="Y117" s="256">
        <v>6.0</v>
      </c>
      <c r="Z117" s="256">
        <v>6.0</v>
      </c>
      <c r="AA117" s="256">
        <v>6.0</v>
      </c>
      <c r="AB117" s="256">
        <v>7.0</v>
      </c>
      <c r="AC117" s="256">
        <v>7.0</v>
      </c>
      <c r="AD117" s="256">
        <v>7.0</v>
      </c>
      <c r="AE117" s="256">
        <v>7.0</v>
      </c>
      <c r="AF117" s="264"/>
      <c r="AG117" s="264"/>
      <c r="AH117" s="284"/>
      <c r="AI117" s="284"/>
      <c r="AJ117" s="301"/>
      <c r="AK117" s="301"/>
      <c r="AL117" s="301"/>
      <c r="AM117" s="301"/>
      <c r="AN117" s="220"/>
      <c r="AO117" s="302"/>
      <c r="AP117" s="302"/>
      <c r="AQ117" s="302"/>
      <c r="AR117" s="302"/>
      <c r="AS117" s="302"/>
      <c r="AT117" s="302"/>
      <c r="AU117" s="227"/>
      <c r="AV117" s="227"/>
      <c r="AW117" s="227"/>
      <c r="AX117" s="227"/>
      <c r="AY117" s="227"/>
      <c r="AZ117" s="227"/>
      <c r="BA117" s="227"/>
      <c r="BB117" s="227"/>
      <c r="BC117" s="229"/>
      <c r="BD117" s="104"/>
      <c r="BE117" s="104"/>
      <c r="BF117" s="104"/>
      <c r="BG117" s="104"/>
      <c r="BH117" s="104"/>
      <c r="BI117" s="104"/>
      <c r="BJ117" s="223"/>
      <c r="BK117" s="104"/>
      <c r="BL117" s="104"/>
    </row>
    <row r="118" ht="12.75" customHeight="1">
      <c r="A118" s="217"/>
      <c r="B118" s="217"/>
      <c r="C118" s="218" t="s">
        <v>233</v>
      </c>
      <c r="D118" s="226"/>
      <c r="E118" s="226"/>
      <c r="F118" s="226"/>
      <c r="G118" s="226"/>
      <c r="H118" s="226"/>
      <c r="I118" s="226"/>
      <c r="J118" s="226"/>
      <c r="K118" s="226"/>
      <c r="L118" s="226"/>
      <c r="M118" s="265"/>
      <c r="N118" s="265"/>
      <c r="O118" s="265"/>
      <c r="P118" s="285"/>
      <c r="Q118" s="285"/>
      <c r="R118" s="285"/>
      <c r="S118" s="285"/>
      <c r="T118" s="228"/>
      <c r="U118" s="227"/>
      <c r="V118" s="227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65"/>
      <c r="AG118" s="265"/>
      <c r="AH118" s="285"/>
      <c r="AI118" s="285"/>
      <c r="AJ118" s="303"/>
      <c r="AK118" s="303"/>
      <c r="AL118" s="303"/>
      <c r="AM118" s="303"/>
      <c r="AN118" s="228"/>
      <c r="AO118" s="304"/>
      <c r="AP118" s="304"/>
      <c r="AQ118" s="304"/>
      <c r="AR118" s="304"/>
      <c r="AS118" s="304"/>
      <c r="AT118" s="304"/>
      <c r="AU118" s="227"/>
      <c r="AV118" s="227"/>
      <c r="AW118" s="227"/>
      <c r="AX118" s="227"/>
      <c r="AY118" s="227"/>
      <c r="AZ118" s="227"/>
      <c r="BA118" s="227"/>
      <c r="BB118" s="227"/>
      <c r="BC118" s="229"/>
      <c r="BD118" s="104"/>
      <c r="BE118" s="104"/>
      <c r="BF118" s="104"/>
      <c r="BG118" s="104"/>
      <c r="BH118" s="230"/>
      <c r="BI118" s="104"/>
      <c r="BJ118" s="223"/>
      <c r="BK118" s="104"/>
      <c r="BL118" s="104"/>
    </row>
    <row r="119" ht="12.75" customHeight="1">
      <c r="A119" s="254" t="str">
        <f>'[1]ТЕХНОЛОГИИЯ МАШИНОСТРОЕНИЯ'!A56</f>
        <v>#REF!</v>
      </c>
      <c r="B119" s="255" t="s">
        <v>246</v>
      </c>
      <c r="C119" s="256" t="s">
        <v>212</v>
      </c>
      <c r="D119" s="256">
        <v>2.0</v>
      </c>
      <c r="E119" s="256">
        <v>3.0</v>
      </c>
      <c r="F119" s="256">
        <v>3.0</v>
      </c>
      <c r="G119" s="256">
        <v>3.0</v>
      </c>
      <c r="H119" s="256">
        <v>3.0</v>
      </c>
      <c r="I119" s="256">
        <v>3.0</v>
      </c>
      <c r="J119" s="256">
        <v>3.0</v>
      </c>
      <c r="K119" s="256">
        <v>2.0</v>
      </c>
      <c r="L119" s="256">
        <v>2.0</v>
      </c>
      <c r="M119" s="264"/>
      <c r="N119" s="264"/>
      <c r="O119" s="264"/>
      <c r="P119" s="284"/>
      <c r="Q119" s="284"/>
      <c r="R119" s="284"/>
      <c r="S119" s="284"/>
      <c r="T119" s="220"/>
      <c r="U119" s="227"/>
      <c r="V119" s="227"/>
      <c r="W119" s="256">
        <v>7.0</v>
      </c>
      <c r="X119" s="256">
        <v>7.0</v>
      </c>
      <c r="Y119" s="256">
        <v>7.0</v>
      </c>
      <c r="Z119" s="256">
        <v>7.0</v>
      </c>
      <c r="AA119" s="256">
        <v>7.0</v>
      </c>
      <c r="AB119" s="256">
        <v>7.0</v>
      </c>
      <c r="AC119" s="256">
        <v>7.0</v>
      </c>
      <c r="AD119" s="256">
        <v>7.0</v>
      </c>
      <c r="AE119" s="256">
        <v>7.0</v>
      </c>
      <c r="AF119" s="264"/>
      <c r="AG119" s="264"/>
      <c r="AH119" s="284"/>
      <c r="AI119" s="284"/>
      <c r="AJ119" s="301"/>
      <c r="AK119" s="301"/>
      <c r="AL119" s="301"/>
      <c r="AM119" s="301"/>
      <c r="AN119" s="220"/>
      <c r="AO119" s="302"/>
      <c r="AP119" s="302"/>
      <c r="AQ119" s="302"/>
      <c r="AR119" s="302"/>
      <c r="AS119" s="302"/>
      <c r="AT119" s="302"/>
      <c r="AU119" s="227"/>
      <c r="AV119" s="227"/>
      <c r="AW119" s="227"/>
      <c r="AX119" s="227"/>
      <c r="AY119" s="227"/>
      <c r="AZ119" s="227"/>
      <c r="BA119" s="227"/>
      <c r="BB119" s="227"/>
      <c r="BC119" s="229"/>
      <c r="BD119" s="104"/>
      <c r="BE119" s="104"/>
      <c r="BF119" s="104"/>
      <c r="BG119" s="104"/>
      <c r="BH119" s="104"/>
      <c r="BI119" s="104"/>
      <c r="BJ119" s="223"/>
      <c r="BK119" s="104"/>
      <c r="BL119" s="104"/>
    </row>
    <row r="120" ht="12.75" customHeight="1">
      <c r="A120" s="217"/>
      <c r="B120" s="217"/>
      <c r="C120" s="218" t="s">
        <v>233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65"/>
      <c r="N120" s="265"/>
      <c r="O120" s="265"/>
      <c r="P120" s="285"/>
      <c r="Q120" s="285"/>
      <c r="R120" s="285"/>
      <c r="S120" s="285"/>
      <c r="T120" s="220"/>
      <c r="U120" s="227"/>
      <c r="V120" s="227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65"/>
      <c r="AG120" s="265"/>
      <c r="AH120" s="285"/>
      <c r="AI120" s="285"/>
      <c r="AJ120" s="303"/>
      <c r="AK120" s="303"/>
      <c r="AL120" s="303"/>
      <c r="AM120" s="303"/>
      <c r="AN120" s="228"/>
      <c r="AO120" s="304"/>
      <c r="AP120" s="304"/>
      <c r="AQ120" s="304"/>
      <c r="AR120" s="304"/>
      <c r="AS120" s="304"/>
      <c r="AT120" s="304"/>
      <c r="AU120" s="227"/>
      <c r="AV120" s="227"/>
      <c r="AW120" s="227"/>
      <c r="AX120" s="227"/>
      <c r="AY120" s="227"/>
      <c r="AZ120" s="227"/>
      <c r="BA120" s="227"/>
      <c r="BB120" s="227"/>
      <c r="BC120" s="229"/>
      <c r="BD120" s="104"/>
      <c r="BE120" s="104"/>
      <c r="BF120" s="104"/>
      <c r="BG120" s="104"/>
      <c r="BH120" s="230"/>
      <c r="BI120" s="104"/>
      <c r="BJ120" s="223"/>
      <c r="BK120" s="104"/>
      <c r="BL120" s="104"/>
    </row>
    <row r="121" ht="12.75" customHeight="1">
      <c r="A121" s="263" t="s">
        <v>154</v>
      </c>
      <c r="B121" s="263" t="s">
        <v>135</v>
      </c>
      <c r="C121" s="264" t="s">
        <v>212</v>
      </c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85"/>
      <c r="Q121" s="285"/>
      <c r="R121" s="285"/>
      <c r="S121" s="285"/>
      <c r="T121" s="220"/>
      <c r="U121" s="227"/>
      <c r="V121" s="227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>
        <v>36.0</v>
      </c>
      <c r="AG121" s="265"/>
      <c r="AH121" s="285">
        <v>36.0</v>
      </c>
      <c r="AI121" s="285"/>
      <c r="AJ121" s="303"/>
      <c r="AK121" s="303"/>
      <c r="AL121" s="303"/>
      <c r="AM121" s="303"/>
      <c r="AN121" s="228"/>
      <c r="AO121" s="304"/>
      <c r="AP121" s="304"/>
      <c r="AQ121" s="304"/>
      <c r="AR121" s="304"/>
      <c r="AS121" s="304"/>
      <c r="AT121" s="304"/>
      <c r="AU121" s="227"/>
      <c r="AV121" s="227"/>
      <c r="AW121" s="227"/>
      <c r="AX121" s="227"/>
      <c r="AY121" s="227"/>
      <c r="AZ121" s="227"/>
      <c r="BA121" s="227"/>
      <c r="BB121" s="227"/>
      <c r="BC121" s="229"/>
      <c r="BD121" s="104"/>
      <c r="BE121" s="104"/>
      <c r="BF121" s="104"/>
      <c r="BG121" s="104"/>
      <c r="BH121" s="230"/>
      <c r="BI121" s="104"/>
      <c r="BJ121" s="223"/>
      <c r="BK121" s="104"/>
      <c r="BL121" s="104"/>
    </row>
    <row r="122" ht="12.75" customHeight="1">
      <c r="A122" s="217"/>
      <c r="B122" s="217"/>
      <c r="C122" s="218"/>
      <c r="D122" s="226"/>
      <c r="E122" s="226"/>
      <c r="F122" s="226"/>
      <c r="G122" s="226"/>
      <c r="H122" s="226"/>
      <c r="I122" s="226"/>
      <c r="J122" s="226"/>
      <c r="K122" s="226"/>
      <c r="L122" s="226"/>
      <c r="M122" s="265"/>
      <c r="N122" s="265"/>
      <c r="O122" s="265"/>
      <c r="P122" s="285"/>
      <c r="Q122" s="285"/>
      <c r="R122" s="285"/>
      <c r="S122" s="285"/>
      <c r="T122" s="220"/>
      <c r="U122" s="227"/>
      <c r="V122" s="227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65"/>
      <c r="AG122" s="265"/>
      <c r="AH122" s="285"/>
      <c r="AI122" s="285"/>
      <c r="AJ122" s="303"/>
      <c r="AK122" s="303"/>
      <c r="AL122" s="303"/>
      <c r="AM122" s="303"/>
      <c r="AN122" s="228"/>
      <c r="AO122" s="304"/>
      <c r="AP122" s="304"/>
      <c r="AQ122" s="304"/>
      <c r="AR122" s="304"/>
      <c r="AS122" s="304"/>
      <c r="AT122" s="304"/>
      <c r="AU122" s="227"/>
      <c r="AV122" s="227"/>
      <c r="AW122" s="227"/>
      <c r="AX122" s="227"/>
      <c r="AY122" s="227"/>
      <c r="AZ122" s="227"/>
      <c r="BA122" s="227"/>
      <c r="BB122" s="227"/>
      <c r="BC122" s="229"/>
      <c r="BD122" s="104"/>
      <c r="BE122" s="104"/>
      <c r="BF122" s="104"/>
      <c r="BG122" s="104"/>
      <c r="BH122" s="230"/>
      <c r="BI122" s="104"/>
      <c r="BJ122" s="223"/>
      <c r="BK122" s="104"/>
      <c r="BL122" s="104"/>
    </row>
    <row r="123" ht="19.5" customHeight="1">
      <c r="A123" s="261" t="str">
        <f>'[1]ТЕХНОЛОГИИЯ МАШИНОСТРОЕНИЯ'!A57</f>
        <v>#REF!</v>
      </c>
      <c r="B123" s="283" t="s">
        <v>164</v>
      </c>
      <c r="C123" s="233" t="s">
        <v>212</v>
      </c>
      <c r="D123" s="266"/>
      <c r="E123" s="266"/>
      <c r="F123" s="266"/>
      <c r="G123" s="266"/>
      <c r="H123" s="266"/>
      <c r="I123" s="266"/>
      <c r="J123" s="266"/>
      <c r="K123" s="266"/>
      <c r="L123" s="266"/>
      <c r="M123" s="282"/>
      <c r="N123" s="282"/>
      <c r="O123" s="282"/>
      <c r="P123" s="283"/>
      <c r="Q123" s="283"/>
      <c r="R123" s="283"/>
      <c r="S123" s="283"/>
      <c r="T123" s="211"/>
      <c r="U123" s="227"/>
      <c r="V123" s="22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87"/>
      <c r="AG123" s="287"/>
      <c r="AH123" s="288"/>
      <c r="AI123" s="288"/>
      <c r="AJ123" s="305"/>
      <c r="AK123" s="305"/>
      <c r="AL123" s="305"/>
      <c r="AM123" s="305"/>
      <c r="AN123" s="268"/>
      <c r="AO123" s="306"/>
      <c r="AP123" s="306"/>
      <c r="AQ123" s="306"/>
      <c r="AR123" s="306"/>
      <c r="AS123" s="306"/>
      <c r="AT123" s="306"/>
      <c r="AU123" s="227"/>
      <c r="AV123" s="227"/>
      <c r="AW123" s="227"/>
      <c r="AX123" s="227"/>
      <c r="AY123" s="227"/>
      <c r="AZ123" s="227"/>
      <c r="BA123" s="227"/>
      <c r="BB123" s="227"/>
      <c r="BC123" s="229"/>
      <c r="BD123" s="104"/>
      <c r="BE123" s="104"/>
      <c r="BF123" s="104"/>
      <c r="BG123" s="104"/>
      <c r="BH123" s="104"/>
      <c r="BI123" s="104"/>
      <c r="BJ123" s="223"/>
      <c r="BK123" s="104"/>
      <c r="BL123" s="104"/>
    </row>
    <row r="124" ht="12.75" customHeight="1">
      <c r="A124" s="269"/>
      <c r="B124" s="269"/>
      <c r="C124" s="270" t="s">
        <v>233</v>
      </c>
      <c r="D124" s="271"/>
      <c r="E124" s="271"/>
      <c r="F124" s="271"/>
      <c r="G124" s="271"/>
      <c r="H124" s="271"/>
      <c r="I124" s="271"/>
      <c r="J124" s="271"/>
      <c r="K124" s="271"/>
      <c r="L124" s="271"/>
      <c r="M124" s="290"/>
      <c r="N124" s="290"/>
      <c r="O124" s="290"/>
      <c r="P124" s="291"/>
      <c r="Q124" s="291"/>
      <c r="R124" s="291"/>
      <c r="S124" s="291"/>
      <c r="T124" s="296"/>
      <c r="U124" s="227"/>
      <c r="V124" s="227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90"/>
      <c r="AG124" s="290"/>
      <c r="AH124" s="291"/>
      <c r="AI124" s="291"/>
      <c r="AJ124" s="307"/>
      <c r="AK124" s="307"/>
      <c r="AL124" s="307"/>
      <c r="AM124" s="307"/>
      <c r="AN124" s="308"/>
      <c r="AO124" s="309"/>
      <c r="AP124" s="309"/>
      <c r="AQ124" s="309"/>
      <c r="AR124" s="309"/>
      <c r="AS124" s="302"/>
      <c r="AT124" s="304"/>
      <c r="AU124" s="227"/>
      <c r="AV124" s="227"/>
      <c r="AW124" s="227"/>
      <c r="AX124" s="227"/>
      <c r="AY124" s="227"/>
      <c r="AZ124" s="227"/>
      <c r="BA124" s="227"/>
      <c r="BB124" s="227"/>
      <c r="BC124" s="229"/>
      <c r="BD124" s="104"/>
      <c r="BE124" s="104"/>
      <c r="BF124" s="104"/>
      <c r="BG124" s="104"/>
      <c r="BH124" s="104"/>
      <c r="BI124" s="104"/>
      <c r="BJ124" s="223"/>
      <c r="BK124" s="104"/>
      <c r="BL124" s="104"/>
    </row>
    <row r="125" ht="43.5" customHeight="1">
      <c r="A125" s="250" t="str">
        <f>'[1]ТЕХНОЛОГИИЯ МАШИНОСТРОЕНИЯ'!A58</f>
        <v>#REF!</v>
      </c>
      <c r="B125" s="139" t="s">
        <v>239</v>
      </c>
      <c r="C125" s="252" t="s">
        <v>212</v>
      </c>
      <c r="D125" s="272">
        <f t="shared" ref="D125:T125" si="53">D127+D129+D131+D133</f>
        <v>9</v>
      </c>
      <c r="E125" s="272">
        <f t="shared" si="53"/>
        <v>8</v>
      </c>
      <c r="F125" s="272">
        <f t="shared" si="53"/>
        <v>8</v>
      </c>
      <c r="G125" s="272">
        <f t="shared" si="53"/>
        <v>8</v>
      </c>
      <c r="H125" s="272">
        <f t="shared" si="53"/>
        <v>8</v>
      </c>
      <c r="I125" s="272">
        <f t="shared" si="53"/>
        <v>9</v>
      </c>
      <c r="J125" s="272">
        <f t="shared" si="53"/>
        <v>8</v>
      </c>
      <c r="K125" s="272">
        <f t="shared" si="53"/>
        <v>8</v>
      </c>
      <c r="L125" s="272">
        <f t="shared" si="53"/>
        <v>8</v>
      </c>
      <c r="M125" s="265">
        <f t="shared" si="53"/>
        <v>0</v>
      </c>
      <c r="N125" s="265">
        <f t="shared" si="53"/>
        <v>0</v>
      </c>
      <c r="O125" s="265">
        <f t="shared" si="53"/>
        <v>0</v>
      </c>
      <c r="P125" s="285">
        <f t="shared" si="53"/>
        <v>0</v>
      </c>
      <c r="Q125" s="285">
        <f t="shared" si="53"/>
        <v>0</v>
      </c>
      <c r="R125" s="285">
        <f t="shared" si="53"/>
        <v>0</v>
      </c>
      <c r="S125" s="285">
        <f t="shared" si="53"/>
        <v>0</v>
      </c>
      <c r="T125" s="228">
        <f t="shared" si="53"/>
        <v>0</v>
      </c>
      <c r="U125" s="227"/>
      <c r="V125" s="227"/>
      <c r="W125" s="272">
        <f t="shared" ref="W125:AT125" si="54">W127+W129+W131+W133</f>
        <v>12</v>
      </c>
      <c r="X125" s="272">
        <f t="shared" si="54"/>
        <v>13</v>
      </c>
      <c r="Y125" s="272">
        <f t="shared" si="54"/>
        <v>13</v>
      </c>
      <c r="Z125" s="272">
        <f t="shared" si="54"/>
        <v>13</v>
      </c>
      <c r="AA125" s="272">
        <f t="shared" si="54"/>
        <v>13</v>
      </c>
      <c r="AB125" s="272">
        <f t="shared" si="54"/>
        <v>12</v>
      </c>
      <c r="AC125" s="272">
        <f t="shared" si="54"/>
        <v>12</v>
      </c>
      <c r="AD125" s="272">
        <f t="shared" si="54"/>
        <v>12</v>
      </c>
      <c r="AE125" s="272">
        <f t="shared" si="54"/>
        <v>12</v>
      </c>
      <c r="AF125" s="265">
        <f t="shared" si="54"/>
        <v>0</v>
      </c>
      <c r="AG125" s="265">
        <f t="shared" si="54"/>
        <v>36</v>
      </c>
      <c r="AH125" s="285">
        <f t="shared" si="54"/>
        <v>0</v>
      </c>
      <c r="AI125" s="285">
        <f t="shared" si="54"/>
        <v>36</v>
      </c>
      <c r="AJ125" s="303">
        <f t="shared" si="54"/>
        <v>0</v>
      </c>
      <c r="AK125" s="303">
        <f t="shared" si="54"/>
        <v>0</v>
      </c>
      <c r="AL125" s="303">
        <f t="shared" si="54"/>
        <v>0</v>
      </c>
      <c r="AM125" s="303">
        <f t="shared" si="54"/>
        <v>0</v>
      </c>
      <c r="AN125" s="228">
        <f t="shared" si="54"/>
        <v>0</v>
      </c>
      <c r="AO125" s="304">
        <f t="shared" si="54"/>
        <v>0</v>
      </c>
      <c r="AP125" s="304">
        <f t="shared" si="54"/>
        <v>0</v>
      </c>
      <c r="AQ125" s="304">
        <f t="shared" si="54"/>
        <v>0</v>
      </c>
      <c r="AR125" s="304">
        <f t="shared" si="54"/>
        <v>0</v>
      </c>
      <c r="AS125" s="304">
        <f t="shared" si="54"/>
        <v>0</v>
      </c>
      <c r="AT125" s="304">
        <f t="shared" si="54"/>
        <v>0</v>
      </c>
      <c r="AU125" s="227"/>
      <c r="AV125" s="227"/>
      <c r="AW125" s="227"/>
      <c r="AX125" s="227"/>
      <c r="AY125" s="227"/>
      <c r="AZ125" s="227"/>
      <c r="BA125" s="227"/>
      <c r="BB125" s="227"/>
      <c r="BC125" s="229"/>
      <c r="BD125" s="104"/>
      <c r="BE125" s="104"/>
      <c r="BF125" s="104"/>
      <c r="BG125" s="104"/>
      <c r="BH125" s="104"/>
      <c r="BI125" s="104"/>
      <c r="BJ125" s="223"/>
      <c r="BK125" s="104"/>
      <c r="BL125" s="104"/>
    </row>
    <row r="126" ht="12.75" customHeight="1">
      <c r="A126" s="273"/>
      <c r="B126" s="273"/>
      <c r="C126" s="274" t="s">
        <v>233</v>
      </c>
      <c r="D126" s="275">
        <f t="shared" ref="D126:T126" si="55">D128+D130</f>
        <v>0</v>
      </c>
      <c r="E126" s="275">
        <f t="shared" si="55"/>
        <v>0</v>
      </c>
      <c r="F126" s="275">
        <f t="shared" si="55"/>
        <v>0</v>
      </c>
      <c r="G126" s="275">
        <f t="shared" si="55"/>
        <v>0</v>
      </c>
      <c r="H126" s="275">
        <f t="shared" si="55"/>
        <v>0</v>
      </c>
      <c r="I126" s="275">
        <f t="shared" si="55"/>
        <v>0</v>
      </c>
      <c r="J126" s="275">
        <f t="shared" si="55"/>
        <v>0</v>
      </c>
      <c r="K126" s="275">
        <f t="shared" si="55"/>
        <v>0</v>
      </c>
      <c r="L126" s="275">
        <f t="shared" si="55"/>
        <v>0</v>
      </c>
      <c r="M126" s="292">
        <f t="shared" si="55"/>
        <v>0</v>
      </c>
      <c r="N126" s="292">
        <f t="shared" si="55"/>
        <v>0</v>
      </c>
      <c r="O126" s="292">
        <f t="shared" si="55"/>
        <v>0</v>
      </c>
      <c r="P126" s="293">
        <f t="shared" si="55"/>
        <v>0</v>
      </c>
      <c r="Q126" s="293">
        <f t="shared" si="55"/>
        <v>0</v>
      </c>
      <c r="R126" s="293">
        <f t="shared" si="55"/>
        <v>0</v>
      </c>
      <c r="S126" s="293">
        <f t="shared" si="55"/>
        <v>0</v>
      </c>
      <c r="T126" s="297">
        <f t="shared" si="55"/>
        <v>0</v>
      </c>
      <c r="U126" s="227"/>
      <c r="V126" s="227"/>
      <c r="W126" s="275">
        <f t="shared" ref="W126:AT126" si="56">W128+W130</f>
        <v>0</v>
      </c>
      <c r="X126" s="275">
        <f t="shared" si="56"/>
        <v>0</v>
      </c>
      <c r="Y126" s="275">
        <f t="shared" si="56"/>
        <v>0</v>
      </c>
      <c r="Z126" s="275">
        <f t="shared" si="56"/>
        <v>0</v>
      </c>
      <c r="AA126" s="275">
        <f t="shared" si="56"/>
        <v>0</v>
      </c>
      <c r="AB126" s="275">
        <f t="shared" si="56"/>
        <v>0</v>
      </c>
      <c r="AC126" s="275">
        <f t="shared" si="56"/>
        <v>0</v>
      </c>
      <c r="AD126" s="275">
        <f t="shared" si="56"/>
        <v>0</v>
      </c>
      <c r="AE126" s="275">
        <f t="shared" si="56"/>
        <v>0</v>
      </c>
      <c r="AF126" s="292">
        <f t="shared" si="56"/>
        <v>0</v>
      </c>
      <c r="AG126" s="292">
        <f t="shared" si="56"/>
        <v>0</v>
      </c>
      <c r="AH126" s="293">
        <f t="shared" si="56"/>
        <v>0</v>
      </c>
      <c r="AI126" s="293">
        <f t="shared" si="56"/>
        <v>0</v>
      </c>
      <c r="AJ126" s="310">
        <f t="shared" si="56"/>
        <v>0</v>
      </c>
      <c r="AK126" s="310">
        <f t="shared" si="56"/>
        <v>0</v>
      </c>
      <c r="AL126" s="310">
        <f t="shared" si="56"/>
        <v>0</v>
      </c>
      <c r="AM126" s="310">
        <f t="shared" si="56"/>
        <v>0</v>
      </c>
      <c r="AN126" s="297">
        <f t="shared" si="56"/>
        <v>0</v>
      </c>
      <c r="AO126" s="311">
        <f t="shared" si="56"/>
        <v>0</v>
      </c>
      <c r="AP126" s="311">
        <f t="shared" si="56"/>
        <v>0</v>
      </c>
      <c r="AQ126" s="311">
        <f t="shared" si="56"/>
        <v>0</v>
      </c>
      <c r="AR126" s="311">
        <f t="shared" si="56"/>
        <v>0</v>
      </c>
      <c r="AS126" s="304">
        <f t="shared" si="56"/>
        <v>0</v>
      </c>
      <c r="AT126" s="304">
        <f t="shared" si="56"/>
        <v>0</v>
      </c>
      <c r="AU126" s="227"/>
      <c r="AV126" s="227"/>
      <c r="AW126" s="227"/>
      <c r="AX126" s="227"/>
      <c r="AY126" s="227"/>
      <c r="AZ126" s="227"/>
      <c r="BA126" s="227"/>
      <c r="BB126" s="227"/>
      <c r="BC126" s="229"/>
      <c r="BD126" s="104"/>
      <c r="BE126" s="104"/>
      <c r="BF126" s="104"/>
      <c r="BG126" s="104"/>
      <c r="BH126" s="104"/>
      <c r="BI126" s="104"/>
      <c r="BJ126" s="223"/>
      <c r="BK126" s="104"/>
      <c r="BL126" s="104"/>
    </row>
    <row r="127" ht="45.75" customHeight="1">
      <c r="A127" s="254" t="str">
        <f>'[1]ТЕХНОЛОГИИЯ МАШИНОСТРОЕНИЯ'!A59</f>
        <v>#REF!</v>
      </c>
      <c r="B127" s="255" t="s">
        <v>159</v>
      </c>
      <c r="C127" s="256" t="s">
        <v>212</v>
      </c>
      <c r="D127" s="257">
        <v>5.0</v>
      </c>
      <c r="E127" s="257">
        <v>5.0</v>
      </c>
      <c r="F127" s="257">
        <v>5.0</v>
      </c>
      <c r="G127" s="257">
        <v>5.0</v>
      </c>
      <c r="H127" s="257">
        <v>5.0</v>
      </c>
      <c r="I127" s="257">
        <v>5.0</v>
      </c>
      <c r="J127" s="257">
        <v>5.0</v>
      </c>
      <c r="K127" s="257">
        <v>5.0</v>
      </c>
      <c r="L127" s="257">
        <v>4.0</v>
      </c>
      <c r="M127" s="265"/>
      <c r="N127" s="265"/>
      <c r="O127" s="265"/>
      <c r="P127" s="285"/>
      <c r="Q127" s="285"/>
      <c r="R127" s="285"/>
      <c r="S127" s="285"/>
      <c r="T127" s="220"/>
      <c r="U127" s="227"/>
      <c r="V127" s="227"/>
      <c r="W127" s="257">
        <v>6.0</v>
      </c>
      <c r="X127" s="257">
        <v>7.0</v>
      </c>
      <c r="Y127" s="257">
        <v>7.0</v>
      </c>
      <c r="Z127" s="257">
        <v>7.0</v>
      </c>
      <c r="AA127" s="257">
        <v>7.0</v>
      </c>
      <c r="AB127" s="257">
        <v>6.0</v>
      </c>
      <c r="AC127" s="257">
        <v>6.0</v>
      </c>
      <c r="AD127" s="257">
        <v>7.0</v>
      </c>
      <c r="AE127" s="257">
        <v>7.0</v>
      </c>
      <c r="AF127" s="265"/>
      <c r="AG127" s="265"/>
      <c r="AH127" s="285"/>
      <c r="AI127" s="285"/>
      <c r="AJ127" s="303"/>
      <c r="AK127" s="303"/>
      <c r="AL127" s="303"/>
      <c r="AM127" s="303"/>
      <c r="AN127" s="228"/>
      <c r="AO127" s="304"/>
      <c r="AP127" s="304"/>
      <c r="AQ127" s="304"/>
      <c r="AR127" s="304"/>
      <c r="AS127" s="302"/>
      <c r="AT127" s="304"/>
      <c r="AU127" s="227"/>
      <c r="AV127" s="227"/>
      <c r="AW127" s="227"/>
      <c r="AX127" s="227"/>
      <c r="AY127" s="227"/>
      <c r="AZ127" s="227"/>
      <c r="BA127" s="227"/>
      <c r="BB127" s="227"/>
      <c r="BC127" s="229"/>
      <c r="BD127" s="104"/>
      <c r="BE127" s="104"/>
      <c r="BF127" s="104"/>
      <c r="BG127" s="104"/>
      <c r="BH127" s="104"/>
      <c r="BI127" s="104"/>
      <c r="BJ127" s="223"/>
      <c r="BK127" s="104"/>
      <c r="BL127" s="104"/>
    </row>
    <row r="128" ht="12.75" customHeight="1">
      <c r="A128" s="217"/>
      <c r="B128" s="217"/>
      <c r="C128" s="218" t="s">
        <v>233</v>
      </c>
      <c r="D128" s="226"/>
      <c r="E128" s="226"/>
      <c r="F128" s="226"/>
      <c r="G128" s="226"/>
      <c r="H128" s="226"/>
      <c r="I128" s="226"/>
      <c r="J128" s="226"/>
      <c r="K128" s="226"/>
      <c r="L128" s="226"/>
      <c r="M128" s="265"/>
      <c r="N128" s="265"/>
      <c r="O128" s="265"/>
      <c r="P128" s="285"/>
      <c r="Q128" s="285"/>
      <c r="R128" s="285"/>
      <c r="S128" s="285"/>
      <c r="T128" s="220"/>
      <c r="U128" s="227"/>
      <c r="V128" s="227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65"/>
      <c r="AG128" s="265"/>
      <c r="AH128" s="285"/>
      <c r="AI128" s="285"/>
      <c r="AJ128" s="303"/>
      <c r="AK128" s="303"/>
      <c r="AL128" s="303"/>
      <c r="AM128" s="303"/>
      <c r="AN128" s="228"/>
      <c r="AO128" s="304"/>
      <c r="AP128" s="304"/>
      <c r="AQ128" s="304"/>
      <c r="AR128" s="304"/>
      <c r="AS128" s="302"/>
      <c r="AT128" s="304"/>
      <c r="AU128" s="227"/>
      <c r="AV128" s="227"/>
      <c r="AW128" s="227"/>
      <c r="AX128" s="227"/>
      <c r="AY128" s="227"/>
      <c r="AZ128" s="227"/>
      <c r="BA128" s="227"/>
      <c r="BB128" s="227"/>
      <c r="BC128" s="229"/>
      <c r="BD128" s="104"/>
      <c r="BE128" s="104"/>
      <c r="BF128" s="104"/>
      <c r="BG128" s="104"/>
      <c r="BH128" s="230"/>
      <c r="BI128" s="104"/>
      <c r="BJ128" s="223"/>
      <c r="BK128" s="104"/>
      <c r="BL128" s="104"/>
    </row>
    <row r="129" ht="12.75" customHeight="1">
      <c r="A129" s="254" t="s">
        <v>160</v>
      </c>
      <c r="B129" s="255" t="s">
        <v>161</v>
      </c>
      <c r="C129" s="256" t="s">
        <v>212</v>
      </c>
      <c r="D129" s="257">
        <v>4.0</v>
      </c>
      <c r="E129" s="257">
        <v>3.0</v>
      </c>
      <c r="F129" s="257">
        <v>3.0</v>
      </c>
      <c r="G129" s="257">
        <v>3.0</v>
      </c>
      <c r="H129" s="257">
        <v>3.0</v>
      </c>
      <c r="I129" s="257">
        <v>4.0</v>
      </c>
      <c r="J129" s="257">
        <v>3.0</v>
      </c>
      <c r="K129" s="257">
        <v>3.0</v>
      </c>
      <c r="L129" s="257">
        <v>4.0</v>
      </c>
      <c r="M129" s="265"/>
      <c r="N129" s="265"/>
      <c r="O129" s="265"/>
      <c r="P129" s="285"/>
      <c r="Q129" s="285"/>
      <c r="R129" s="285"/>
      <c r="S129" s="285"/>
      <c r="T129" s="220"/>
      <c r="U129" s="227"/>
      <c r="V129" s="227"/>
      <c r="W129" s="257">
        <v>6.0</v>
      </c>
      <c r="X129" s="257">
        <v>6.0</v>
      </c>
      <c r="Y129" s="257">
        <v>6.0</v>
      </c>
      <c r="Z129" s="257">
        <v>6.0</v>
      </c>
      <c r="AA129" s="257">
        <v>6.0</v>
      </c>
      <c r="AB129" s="257">
        <v>6.0</v>
      </c>
      <c r="AC129" s="257">
        <v>6.0</v>
      </c>
      <c r="AD129" s="257">
        <v>5.0</v>
      </c>
      <c r="AE129" s="257">
        <v>5.0</v>
      </c>
      <c r="AF129" s="265"/>
      <c r="AG129" s="265"/>
      <c r="AH129" s="285"/>
      <c r="AI129" s="285"/>
      <c r="AJ129" s="303"/>
      <c r="AK129" s="303"/>
      <c r="AL129" s="303"/>
      <c r="AM129" s="303"/>
      <c r="AN129" s="228"/>
      <c r="AO129" s="304"/>
      <c r="AP129" s="304"/>
      <c r="AQ129" s="304"/>
      <c r="AR129" s="304"/>
      <c r="AS129" s="302"/>
      <c r="AT129" s="304"/>
      <c r="AU129" s="227"/>
      <c r="AV129" s="227"/>
      <c r="AW129" s="227"/>
      <c r="AX129" s="227"/>
      <c r="AY129" s="227"/>
      <c r="AZ129" s="227"/>
      <c r="BA129" s="227"/>
      <c r="BB129" s="227"/>
      <c r="BC129" s="229"/>
      <c r="BD129" s="104"/>
      <c r="BE129" s="104"/>
      <c r="BF129" s="104"/>
      <c r="BG129" s="104"/>
      <c r="BH129" s="104"/>
      <c r="BI129" s="104"/>
      <c r="BJ129" s="223"/>
      <c r="BK129" s="104"/>
      <c r="BL129" s="104"/>
    </row>
    <row r="130" ht="12.75" customHeight="1">
      <c r="A130" s="217"/>
      <c r="B130" s="217"/>
      <c r="C130" s="218" t="s">
        <v>233</v>
      </c>
      <c r="D130" s="226"/>
      <c r="E130" s="226"/>
      <c r="F130" s="226"/>
      <c r="G130" s="226"/>
      <c r="H130" s="226"/>
      <c r="I130" s="226"/>
      <c r="J130" s="226"/>
      <c r="K130" s="226"/>
      <c r="L130" s="226"/>
      <c r="M130" s="265"/>
      <c r="N130" s="265"/>
      <c r="O130" s="265"/>
      <c r="P130" s="285"/>
      <c r="Q130" s="285"/>
      <c r="R130" s="285"/>
      <c r="S130" s="285"/>
      <c r="T130" s="220"/>
      <c r="U130" s="227"/>
      <c r="V130" s="227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65"/>
      <c r="AG130" s="265"/>
      <c r="AH130" s="285"/>
      <c r="AI130" s="285"/>
      <c r="AJ130" s="303"/>
      <c r="AK130" s="303"/>
      <c r="AL130" s="303"/>
      <c r="AM130" s="303"/>
      <c r="AN130" s="228"/>
      <c r="AO130" s="304"/>
      <c r="AP130" s="304"/>
      <c r="AQ130" s="304"/>
      <c r="AR130" s="304"/>
      <c r="AS130" s="302"/>
      <c r="AT130" s="304"/>
      <c r="AU130" s="227"/>
      <c r="AV130" s="227"/>
      <c r="AW130" s="227"/>
      <c r="AX130" s="227"/>
      <c r="AY130" s="227"/>
      <c r="AZ130" s="227"/>
      <c r="BA130" s="227"/>
      <c r="BB130" s="227"/>
      <c r="BC130" s="229"/>
      <c r="BD130" s="104"/>
      <c r="BE130" s="104"/>
      <c r="BF130" s="104"/>
      <c r="BG130" s="104"/>
      <c r="BH130" s="104"/>
      <c r="BI130" s="104"/>
      <c r="BJ130" s="223"/>
      <c r="BK130" s="104"/>
      <c r="BL130" s="104"/>
    </row>
    <row r="131" ht="12.75" customHeight="1">
      <c r="A131" s="263" t="s">
        <v>162</v>
      </c>
      <c r="B131" s="286" t="s">
        <v>135</v>
      </c>
      <c r="C131" s="264" t="s">
        <v>212</v>
      </c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85"/>
      <c r="Q131" s="285"/>
      <c r="R131" s="285"/>
      <c r="S131" s="285"/>
      <c r="T131" s="220"/>
      <c r="U131" s="227"/>
      <c r="V131" s="227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>
        <v>36.0</v>
      </c>
      <c r="AH131" s="285"/>
      <c r="AI131" s="285">
        <v>36.0</v>
      </c>
      <c r="AJ131" s="303"/>
      <c r="AK131" s="303"/>
      <c r="AL131" s="303"/>
      <c r="AM131" s="303"/>
      <c r="AN131" s="228"/>
      <c r="AO131" s="304"/>
      <c r="AP131" s="304"/>
      <c r="AQ131" s="304"/>
      <c r="AR131" s="304"/>
      <c r="AS131" s="302"/>
      <c r="AT131" s="304"/>
      <c r="AU131" s="227"/>
      <c r="AV131" s="227"/>
      <c r="AW131" s="227"/>
      <c r="AX131" s="227"/>
      <c r="AY131" s="227"/>
      <c r="AZ131" s="227"/>
      <c r="BA131" s="227"/>
      <c r="BB131" s="227"/>
      <c r="BC131" s="229"/>
      <c r="BD131" s="104"/>
      <c r="BE131" s="104"/>
      <c r="BF131" s="104"/>
      <c r="BG131" s="104"/>
      <c r="BH131" s="104"/>
      <c r="BI131" s="104"/>
      <c r="BJ131" s="223"/>
      <c r="BK131" s="104"/>
      <c r="BL131" s="104"/>
    </row>
    <row r="132" ht="12.75" customHeight="1">
      <c r="A132" s="217"/>
      <c r="B132" s="217"/>
      <c r="C132" s="218"/>
      <c r="D132" s="226"/>
      <c r="E132" s="226"/>
      <c r="F132" s="226"/>
      <c r="G132" s="226"/>
      <c r="H132" s="226"/>
      <c r="I132" s="226"/>
      <c r="J132" s="226"/>
      <c r="K132" s="226"/>
      <c r="L132" s="226"/>
      <c r="M132" s="265"/>
      <c r="N132" s="265"/>
      <c r="O132" s="265"/>
      <c r="P132" s="285"/>
      <c r="Q132" s="285"/>
      <c r="R132" s="285"/>
      <c r="S132" s="285"/>
      <c r="T132" s="220"/>
      <c r="U132" s="227"/>
      <c r="V132" s="227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65"/>
      <c r="AG132" s="265"/>
      <c r="AH132" s="285"/>
      <c r="AI132" s="285"/>
      <c r="AJ132" s="303"/>
      <c r="AK132" s="303"/>
      <c r="AL132" s="303"/>
      <c r="AM132" s="303"/>
      <c r="AN132" s="228"/>
      <c r="AO132" s="304"/>
      <c r="AP132" s="304"/>
      <c r="AQ132" s="304"/>
      <c r="AR132" s="304"/>
      <c r="AS132" s="302"/>
      <c r="AT132" s="304"/>
      <c r="AU132" s="227"/>
      <c r="AV132" s="227"/>
      <c r="AW132" s="227"/>
      <c r="AX132" s="227"/>
      <c r="AY132" s="227"/>
      <c r="AZ132" s="227"/>
      <c r="BA132" s="227"/>
      <c r="BB132" s="227"/>
      <c r="BC132" s="229"/>
      <c r="BD132" s="104"/>
      <c r="BE132" s="104"/>
      <c r="BF132" s="104"/>
      <c r="BG132" s="104"/>
      <c r="BH132" s="104"/>
      <c r="BI132" s="104"/>
      <c r="BJ132" s="223"/>
      <c r="BK132" s="104"/>
      <c r="BL132" s="104"/>
    </row>
    <row r="133" ht="12.75" customHeight="1">
      <c r="A133" s="261" t="s">
        <v>163</v>
      </c>
      <c r="B133" s="261" t="s">
        <v>137</v>
      </c>
      <c r="C133" s="233" t="s">
        <v>212</v>
      </c>
      <c r="D133" s="262"/>
      <c r="E133" s="262"/>
      <c r="F133" s="262"/>
      <c r="G133" s="262"/>
      <c r="H133" s="262"/>
      <c r="I133" s="262"/>
      <c r="J133" s="262"/>
      <c r="K133" s="262"/>
      <c r="L133" s="262"/>
      <c r="M133" s="265"/>
      <c r="N133" s="265"/>
      <c r="O133" s="265"/>
      <c r="P133" s="285"/>
      <c r="Q133" s="285"/>
      <c r="R133" s="285"/>
      <c r="S133" s="285"/>
      <c r="T133" s="220"/>
      <c r="U133" s="227"/>
      <c r="V133" s="227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5"/>
      <c r="AG133" s="265"/>
      <c r="AH133" s="285"/>
      <c r="AI133" s="285"/>
      <c r="AJ133" s="303"/>
      <c r="AK133" s="303"/>
      <c r="AL133" s="303"/>
      <c r="AM133" s="303"/>
      <c r="AN133" s="228"/>
      <c r="AO133" s="304"/>
      <c r="AP133" s="304"/>
      <c r="AQ133" s="304"/>
      <c r="AR133" s="304"/>
      <c r="AS133" s="302"/>
      <c r="AT133" s="304"/>
      <c r="AU133" s="227"/>
      <c r="AV133" s="227"/>
      <c r="AW133" s="227"/>
      <c r="AX133" s="227"/>
      <c r="AY133" s="227"/>
      <c r="AZ133" s="227"/>
      <c r="BA133" s="227"/>
      <c r="BB133" s="227"/>
      <c r="BC133" s="229"/>
      <c r="BD133" s="104"/>
      <c r="BE133" s="104"/>
      <c r="BF133" s="104"/>
      <c r="BG133" s="104"/>
      <c r="BH133" s="104"/>
      <c r="BI133" s="104"/>
      <c r="BJ133" s="223"/>
      <c r="BK133" s="104"/>
      <c r="BL133" s="104"/>
    </row>
    <row r="134" ht="12.75" customHeight="1">
      <c r="A134" s="217"/>
      <c r="B134" s="217"/>
      <c r="C134" s="218"/>
      <c r="D134" s="226"/>
      <c r="E134" s="226"/>
      <c r="F134" s="226"/>
      <c r="G134" s="226"/>
      <c r="H134" s="226"/>
      <c r="I134" s="226"/>
      <c r="J134" s="226"/>
      <c r="K134" s="226"/>
      <c r="L134" s="226"/>
      <c r="M134" s="265"/>
      <c r="N134" s="265"/>
      <c r="O134" s="265"/>
      <c r="P134" s="285"/>
      <c r="Q134" s="285"/>
      <c r="R134" s="285"/>
      <c r="S134" s="285"/>
      <c r="T134" s="220"/>
      <c r="U134" s="227"/>
      <c r="V134" s="227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65"/>
      <c r="AG134" s="265"/>
      <c r="AH134" s="285"/>
      <c r="AI134" s="285"/>
      <c r="AJ134" s="303"/>
      <c r="AK134" s="303"/>
      <c r="AL134" s="303"/>
      <c r="AM134" s="303"/>
      <c r="AN134" s="228"/>
      <c r="AO134" s="304"/>
      <c r="AP134" s="304"/>
      <c r="AQ134" s="304"/>
      <c r="AR134" s="304"/>
      <c r="AS134" s="302"/>
      <c r="AT134" s="304"/>
      <c r="AU134" s="227"/>
      <c r="AV134" s="227"/>
      <c r="AW134" s="227"/>
      <c r="AX134" s="227"/>
      <c r="AY134" s="227"/>
      <c r="AZ134" s="227"/>
      <c r="BA134" s="227"/>
      <c r="BB134" s="227"/>
      <c r="BC134" s="229"/>
      <c r="BD134" s="104"/>
      <c r="BE134" s="104"/>
      <c r="BF134" s="104"/>
      <c r="BG134" s="104"/>
      <c r="BH134" s="104"/>
      <c r="BI134" s="104"/>
      <c r="BJ134" s="223"/>
      <c r="BK134" s="104"/>
      <c r="BL134" s="104"/>
    </row>
    <row r="135" ht="12.75" customHeight="1">
      <c r="A135" s="250" t="s">
        <v>166</v>
      </c>
      <c r="B135" s="92" t="s">
        <v>167</v>
      </c>
      <c r="C135" s="252" t="s">
        <v>212</v>
      </c>
      <c r="D135" s="272">
        <f t="shared" ref="D135:S135" si="57">D137+D141</f>
        <v>0</v>
      </c>
      <c r="E135" s="272">
        <f t="shared" si="57"/>
        <v>0</v>
      </c>
      <c r="F135" s="272">
        <f t="shared" si="57"/>
        <v>0</v>
      </c>
      <c r="G135" s="272">
        <f t="shared" si="57"/>
        <v>0</v>
      </c>
      <c r="H135" s="272">
        <f t="shared" si="57"/>
        <v>0</v>
      </c>
      <c r="I135" s="272">
        <f t="shared" si="57"/>
        <v>0</v>
      </c>
      <c r="J135" s="272">
        <f t="shared" si="57"/>
        <v>0</v>
      </c>
      <c r="K135" s="272">
        <f t="shared" si="57"/>
        <v>0</v>
      </c>
      <c r="L135" s="272">
        <f t="shared" si="57"/>
        <v>0</v>
      </c>
      <c r="M135" s="265">
        <f t="shared" si="57"/>
        <v>0</v>
      </c>
      <c r="N135" s="265">
        <f t="shared" si="57"/>
        <v>0</v>
      </c>
      <c r="O135" s="265">
        <f t="shared" si="57"/>
        <v>0</v>
      </c>
      <c r="P135" s="285">
        <f t="shared" si="57"/>
        <v>0</v>
      </c>
      <c r="Q135" s="285">
        <f t="shared" si="57"/>
        <v>0</v>
      </c>
      <c r="R135" s="285">
        <f t="shared" si="57"/>
        <v>0</v>
      </c>
      <c r="S135" s="285">
        <f t="shared" si="57"/>
        <v>0</v>
      </c>
      <c r="T135" s="228">
        <f>T137+T141+T139</f>
        <v>0</v>
      </c>
      <c r="U135" s="227"/>
      <c r="V135" s="227"/>
      <c r="W135" s="272">
        <f t="shared" ref="W135:AT135" si="58">W137+W141+W139</f>
        <v>0</v>
      </c>
      <c r="X135" s="272">
        <f t="shared" si="58"/>
        <v>0</v>
      </c>
      <c r="Y135" s="272">
        <f t="shared" si="58"/>
        <v>0</v>
      </c>
      <c r="Z135" s="272">
        <f t="shared" si="58"/>
        <v>0</v>
      </c>
      <c r="AA135" s="272">
        <f t="shared" si="58"/>
        <v>0</v>
      </c>
      <c r="AB135" s="272">
        <f t="shared" si="58"/>
        <v>0</v>
      </c>
      <c r="AC135" s="272">
        <f t="shared" si="58"/>
        <v>0</v>
      </c>
      <c r="AD135" s="272">
        <f t="shared" si="58"/>
        <v>0</v>
      </c>
      <c r="AE135" s="272">
        <f t="shared" si="58"/>
        <v>0</v>
      </c>
      <c r="AF135" s="265">
        <f t="shared" si="58"/>
        <v>0</v>
      </c>
      <c r="AG135" s="265">
        <f t="shared" si="58"/>
        <v>0</v>
      </c>
      <c r="AH135" s="285">
        <f t="shared" si="58"/>
        <v>0</v>
      </c>
      <c r="AI135" s="285">
        <f t="shared" si="58"/>
        <v>0</v>
      </c>
      <c r="AJ135" s="303">
        <f t="shared" si="58"/>
        <v>0</v>
      </c>
      <c r="AK135" s="303">
        <f t="shared" si="58"/>
        <v>0</v>
      </c>
      <c r="AL135" s="303">
        <f t="shared" si="58"/>
        <v>0</v>
      </c>
      <c r="AM135" s="303">
        <f t="shared" si="58"/>
        <v>0</v>
      </c>
      <c r="AN135" s="228">
        <f t="shared" si="58"/>
        <v>0</v>
      </c>
      <c r="AO135" s="304">
        <f t="shared" si="58"/>
        <v>0</v>
      </c>
      <c r="AP135" s="304">
        <f t="shared" si="58"/>
        <v>0</v>
      </c>
      <c r="AQ135" s="304">
        <f t="shared" si="58"/>
        <v>0</v>
      </c>
      <c r="AR135" s="304">
        <f t="shared" si="58"/>
        <v>0</v>
      </c>
      <c r="AS135" s="304">
        <f t="shared" si="58"/>
        <v>0</v>
      </c>
      <c r="AT135" s="304">
        <f t="shared" si="58"/>
        <v>0</v>
      </c>
      <c r="AU135" s="227"/>
      <c r="AV135" s="227"/>
      <c r="AW135" s="227"/>
      <c r="AX135" s="227"/>
      <c r="AY135" s="227"/>
      <c r="AZ135" s="227"/>
      <c r="BA135" s="227"/>
      <c r="BB135" s="227"/>
      <c r="BC135" s="229"/>
      <c r="BD135" s="104"/>
      <c r="BE135" s="104"/>
      <c r="BF135" s="104"/>
      <c r="BG135" s="104"/>
      <c r="BH135" s="104"/>
      <c r="BI135" s="104"/>
      <c r="BJ135" s="223"/>
      <c r="BK135" s="104"/>
      <c r="BL135" s="104"/>
    </row>
    <row r="136" ht="12.75" customHeight="1">
      <c r="A136" s="217"/>
      <c r="B136" s="217"/>
      <c r="C136" s="218" t="s">
        <v>233</v>
      </c>
      <c r="D136" s="226" t="str">
        <f t="shared" ref="D136:T136" si="59">D138</f>
        <v/>
      </c>
      <c r="E136" s="226" t="str">
        <f t="shared" si="59"/>
        <v/>
      </c>
      <c r="F136" s="226" t="str">
        <f t="shared" si="59"/>
        <v/>
      </c>
      <c r="G136" s="226" t="str">
        <f t="shared" si="59"/>
        <v/>
      </c>
      <c r="H136" s="226" t="str">
        <f t="shared" si="59"/>
        <v/>
      </c>
      <c r="I136" s="226" t="str">
        <f t="shared" si="59"/>
        <v/>
      </c>
      <c r="J136" s="226" t="str">
        <f t="shared" si="59"/>
        <v/>
      </c>
      <c r="K136" s="226" t="str">
        <f t="shared" si="59"/>
        <v/>
      </c>
      <c r="L136" s="226" t="str">
        <f t="shared" si="59"/>
        <v/>
      </c>
      <c r="M136" s="265" t="str">
        <f t="shared" si="59"/>
        <v/>
      </c>
      <c r="N136" s="265" t="str">
        <f t="shared" si="59"/>
        <v/>
      </c>
      <c r="O136" s="265" t="str">
        <f t="shared" si="59"/>
        <v/>
      </c>
      <c r="P136" s="285" t="str">
        <f t="shared" si="59"/>
        <v/>
      </c>
      <c r="Q136" s="285" t="str">
        <f t="shared" si="59"/>
        <v/>
      </c>
      <c r="R136" s="285" t="str">
        <f t="shared" si="59"/>
        <v/>
      </c>
      <c r="S136" s="285" t="str">
        <f t="shared" si="59"/>
        <v/>
      </c>
      <c r="T136" s="228" t="str">
        <f t="shared" si="59"/>
        <v/>
      </c>
      <c r="U136" s="227"/>
      <c r="V136" s="227"/>
      <c r="W136" s="226" t="str">
        <f t="shared" ref="W136:AT136" si="60">W138</f>
        <v/>
      </c>
      <c r="X136" s="226" t="str">
        <f t="shared" si="60"/>
        <v/>
      </c>
      <c r="Y136" s="226" t="str">
        <f t="shared" si="60"/>
        <v/>
      </c>
      <c r="Z136" s="226" t="str">
        <f t="shared" si="60"/>
        <v/>
      </c>
      <c r="AA136" s="226" t="str">
        <f t="shared" si="60"/>
        <v/>
      </c>
      <c r="AB136" s="226" t="str">
        <f t="shared" si="60"/>
        <v/>
      </c>
      <c r="AC136" s="226" t="str">
        <f t="shared" si="60"/>
        <v/>
      </c>
      <c r="AD136" s="226" t="str">
        <f t="shared" si="60"/>
        <v/>
      </c>
      <c r="AE136" s="226" t="str">
        <f t="shared" si="60"/>
        <v/>
      </c>
      <c r="AF136" s="265" t="str">
        <f t="shared" si="60"/>
        <v/>
      </c>
      <c r="AG136" s="265" t="str">
        <f t="shared" si="60"/>
        <v/>
      </c>
      <c r="AH136" s="285" t="str">
        <f t="shared" si="60"/>
        <v/>
      </c>
      <c r="AI136" s="285" t="str">
        <f t="shared" si="60"/>
        <v/>
      </c>
      <c r="AJ136" s="303" t="str">
        <f t="shared" si="60"/>
        <v/>
      </c>
      <c r="AK136" s="303" t="str">
        <f t="shared" si="60"/>
        <v/>
      </c>
      <c r="AL136" s="303" t="str">
        <f t="shared" si="60"/>
        <v/>
      </c>
      <c r="AM136" s="303" t="str">
        <f t="shared" si="60"/>
        <v/>
      </c>
      <c r="AN136" s="228" t="str">
        <f t="shared" si="60"/>
        <v/>
      </c>
      <c r="AO136" s="304" t="str">
        <f t="shared" si="60"/>
        <v/>
      </c>
      <c r="AP136" s="304" t="str">
        <f t="shared" si="60"/>
        <v/>
      </c>
      <c r="AQ136" s="304" t="str">
        <f t="shared" si="60"/>
        <v/>
      </c>
      <c r="AR136" s="304" t="str">
        <f t="shared" si="60"/>
        <v/>
      </c>
      <c r="AS136" s="304" t="str">
        <f t="shared" si="60"/>
        <v/>
      </c>
      <c r="AT136" s="304" t="str">
        <f t="shared" si="60"/>
        <v/>
      </c>
      <c r="AU136" s="227"/>
      <c r="AV136" s="227"/>
      <c r="AW136" s="227"/>
      <c r="AX136" s="227"/>
      <c r="AY136" s="227"/>
      <c r="AZ136" s="227"/>
      <c r="BA136" s="227"/>
      <c r="BB136" s="227"/>
      <c r="BC136" s="229"/>
      <c r="BD136" s="104"/>
      <c r="BE136" s="104"/>
      <c r="BF136" s="104"/>
      <c r="BG136" s="104"/>
      <c r="BH136" s="104"/>
      <c r="BI136" s="104"/>
      <c r="BJ136" s="223"/>
      <c r="BK136" s="104"/>
      <c r="BL136" s="104"/>
    </row>
    <row r="137" ht="12.75" customHeight="1">
      <c r="A137" s="254" t="s">
        <v>168</v>
      </c>
      <c r="B137" s="255" t="s">
        <v>169</v>
      </c>
      <c r="C137" s="256" t="s">
        <v>212</v>
      </c>
      <c r="D137" s="257"/>
      <c r="E137" s="257"/>
      <c r="F137" s="257"/>
      <c r="G137" s="257"/>
      <c r="H137" s="257"/>
      <c r="I137" s="257"/>
      <c r="J137" s="257"/>
      <c r="K137" s="257"/>
      <c r="L137" s="257"/>
      <c r="M137" s="265"/>
      <c r="N137" s="265"/>
      <c r="O137" s="265"/>
      <c r="P137" s="285"/>
      <c r="Q137" s="285"/>
      <c r="R137" s="285"/>
      <c r="S137" s="285"/>
      <c r="T137" s="220"/>
      <c r="U137" s="227"/>
      <c r="V137" s="227"/>
      <c r="W137" s="257"/>
      <c r="X137" s="257"/>
      <c r="Y137" s="257"/>
      <c r="Z137" s="257"/>
      <c r="AA137" s="257"/>
      <c r="AB137" s="257"/>
      <c r="AC137" s="257"/>
      <c r="AD137" s="257"/>
      <c r="AE137" s="257"/>
      <c r="AF137" s="265"/>
      <c r="AG137" s="265"/>
      <c r="AH137" s="285"/>
      <c r="AI137" s="285"/>
      <c r="AJ137" s="303"/>
      <c r="AK137" s="303"/>
      <c r="AL137" s="303"/>
      <c r="AM137" s="303"/>
      <c r="AN137" s="228"/>
      <c r="AO137" s="304"/>
      <c r="AP137" s="304"/>
      <c r="AQ137" s="304"/>
      <c r="AR137" s="304"/>
      <c r="AS137" s="302"/>
      <c r="AT137" s="304"/>
      <c r="AU137" s="227"/>
      <c r="AV137" s="227"/>
      <c r="AW137" s="227"/>
      <c r="AX137" s="227"/>
      <c r="AY137" s="227"/>
      <c r="AZ137" s="227"/>
      <c r="BA137" s="227"/>
      <c r="BB137" s="227"/>
      <c r="BC137" s="229"/>
      <c r="BD137" s="104"/>
      <c r="BE137" s="104"/>
      <c r="BF137" s="104"/>
      <c r="BG137" s="104"/>
      <c r="BH137" s="104"/>
      <c r="BI137" s="104"/>
      <c r="BJ137" s="223"/>
      <c r="BK137" s="104"/>
      <c r="BL137" s="104"/>
    </row>
    <row r="138" ht="12.75" customHeight="1">
      <c r="A138" s="217"/>
      <c r="B138" s="217"/>
      <c r="C138" s="218" t="s">
        <v>233</v>
      </c>
      <c r="D138" s="226"/>
      <c r="E138" s="226"/>
      <c r="F138" s="226"/>
      <c r="G138" s="226"/>
      <c r="H138" s="226"/>
      <c r="I138" s="226"/>
      <c r="J138" s="226"/>
      <c r="K138" s="226"/>
      <c r="L138" s="226"/>
      <c r="M138" s="265"/>
      <c r="N138" s="265"/>
      <c r="O138" s="265"/>
      <c r="P138" s="285"/>
      <c r="Q138" s="285"/>
      <c r="R138" s="285"/>
      <c r="S138" s="285"/>
      <c r="T138" s="220"/>
      <c r="U138" s="227"/>
      <c r="V138" s="227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65"/>
      <c r="AG138" s="265"/>
      <c r="AH138" s="285"/>
      <c r="AI138" s="285"/>
      <c r="AJ138" s="303"/>
      <c r="AK138" s="303"/>
      <c r="AL138" s="303"/>
      <c r="AM138" s="303"/>
      <c r="AN138" s="228"/>
      <c r="AO138" s="304"/>
      <c r="AP138" s="304"/>
      <c r="AQ138" s="304"/>
      <c r="AR138" s="304"/>
      <c r="AS138" s="302"/>
      <c r="AT138" s="304"/>
      <c r="AU138" s="227"/>
      <c r="AV138" s="227"/>
      <c r="AW138" s="227"/>
      <c r="AX138" s="227"/>
      <c r="AY138" s="227"/>
      <c r="AZ138" s="227"/>
      <c r="BA138" s="227"/>
      <c r="BB138" s="227"/>
      <c r="BC138" s="229"/>
      <c r="BD138" s="104"/>
      <c r="BE138" s="104"/>
      <c r="BF138" s="104"/>
      <c r="BG138" s="104"/>
      <c r="BH138" s="104"/>
      <c r="BI138" s="104"/>
      <c r="BJ138" s="223"/>
      <c r="BK138" s="104"/>
      <c r="BL138" s="104"/>
    </row>
    <row r="139" ht="12.75" customHeight="1">
      <c r="A139" s="263" t="s">
        <v>170</v>
      </c>
      <c r="B139" s="263" t="s">
        <v>135</v>
      </c>
      <c r="C139" s="264" t="s">
        <v>212</v>
      </c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85"/>
      <c r="Q139" s="285"/>
      <c r="R139" s="285"/>
      <c r="S139" s="285"/>
      <c r="T139" s="220"/>
      <c r="U139" s="227"/>
      <c r="V139" s="227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85"/>
      <c r="AI139" s="285"/>
      <c r="AJ139" s="303"/>
      <c r="AK139" s="303"/>
      <c r="AL139" s="303"/>
      <c r="AM139" s="303"/>
      <c r="AN139" s="228"/>
      <c r="AO139" s="304"/>
      <c r="AP139" s="304"/>
      <c r="AQ139" s="304"/>
      <c r="AR139" s="304"/>
      <c r="AS139" s="302"/>
      <c r="AT139" s="304"/>
      <c r="AU139" s="227"/>
      <c r="AV139" s="227"/>
      <c r="AW139" s="227"/>
      <c r="AX139" s="227"/>
      <c r="AY139" s="227"/>
      <c r="AZ139" s="227"/>
      <c r="BA139" s="227"/>
      <c r="BB139" s="227"/>
      <c r="BC139" s="229"/>
      <c r="BD139" s="104"/>
      <c r="BE139" s="104"/>
      <c r="BF139" s="104"/>
      <c r="BG139" s="104"/>
      <c r="BH139" s="104"/>
      <c r="BI139" s="104"/>
      <c r="BJ139" s="223"/>
      <c r="BK139" s="104"/>
      <c r="BL139" s="104"/>
    </row>
    <row r="140" ht="12.75" customHeight="1">
      <c r="A140" s="217"/>
      <c r="B140" s="217"/>
      <c r="C140" s="218"/>
      <c r="D140" s="226"/>
      <c r="E140" s="226"/>
      <c r="F140" s="226"/>
      <c r="G140" s="226"/>
      <c r="H140" s="226"/>
      <c r="I140" s="226"/>
      <c r="J140" s="226"/>
      <c r="K140" s="226"/>
      <c r="L140" s="226"/>
      <c r="M140" s="265"/>
      <c r="N140" s="265"/>
      <c r="O140" s="265"/>
      <c r="P140" s="285"/>
      <c r="Q140" s="285"/>
      <c r="R140" s="285"/>
      <c r="S140" s="285"/>
      <c r="T140" s="220"/>
      <c r="U140" s="227"/>
      <c r="V140" s="227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65"/>
      <c r="AG140" s="265"/>
      <c r="AH140" s="285"/>
      <c r="AI140" s="285"/>
      <c r="AJ140" s="303"/>
      <c r="AK140" s="303"/>
      <c r="AL140" s="303"/>
      <c r="AM140" s="303"/>
      <c r="AN140" s="228"/>
      <c r="AO140" s="304"/>
      <c r="AP140" s="304"/>
      <c r="AQ140" s="304"/>
      <c r="AR140" s="304"/>
      <c r="AS140" s="302"/>
      <c r="AT140" s="304"/>
      <c r="AU140" s="227"/>
      <c r="AV140" s="227"/>
      <c r="AW140" s="227"/>
      <c r="AX140" s="227"/>
      <c r="AY140" s="227"/>
      <c r="AZ140" s="227"/>
      <c r="BA140" s="227"/>
      <c r="BB140" s="227"/>
      <c r="BC140" s="229"/>
      <c r="BD140" s="104"/>
      <c r="BE140" s="104"/>
      <c r="BF140" s="104"/>
      <c r="BG140" s="104"/>
      <c r="BH140" s="104"/>
      <c r="BI140" s="104"/>
      <c r="BJ140" s="223"/>
      <c r="BK140" s="104"/>
      <c r="BL140" s="104"/>
    </row>
    <row r="141" ht="12.75" customHeight="1">
      <c r="A141" s="261" t="s">
        <v>172</v>
      </c>
      <c r="B141" s="286" t="s">
        <v>137</v>
      </c>
      <c r="C141" s="233" t="s">
        <v>212</v>
      </c>
      <c r="D141" s="262"/>
      <c r="E141" s="262"/>
      <c r="F141" s="262"/>
      <c r="G141" s="262"/>
      <c r="H141" s="262"/>
      <c r="I141" s="262"/>
      <c r="J141" s="262"/>
      <c r="K141" s="262"/>
      <c r="L141" s="262"/>
      <c r="M141" s="265"/>
      <c r="N141" s="265"/>
      <c r="O141" s="265"/>
      <c r="P141" s="285"/>
      <c r="Q141" s="285"/>
      <c r="R141" s="285"/>
      <c r="S141" s="285"/>
      <c r="T141" s="220"/>
      <c r="U141" s="227"/>
      <c r="V141" s="227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5"/>
      <c r="AG141" s="265"/>
      <c r="AH141" s="285"/>
      <c r="AI141" s="285"/>
      <c r="AJ141" s="303"/>
      <c r="AK141" s="303"/>
      <c r="AL141" s="303"/>
      <c r="AM141" s="303"/>
      <c r="AN141" s="228"/>
      <c r="AO141" s="304"/>
      <c r="AP141" s="304"/>
      <c r="AQ141" s="304"/>
      <c r="AR141" s="304"/>
      <c r="AS141" s="302"/>
      <c r="AT141" s="304"/>
      <c r="AU141" s="227"/>
      <c r="AV141" s="227"/>
      <c r="AW141" s="227"/>
      <c r="AX141" s="227"/>
      <c r="AY141" s="227"/>
      <c r="AZ141" s="227"/>
      <c r="BA141" s="227"/>
      <c r="BB141" s="227"/>
      <c r="BC141" s="229"/>
      <c r="BD141" s="104"/>
      <c r="BE141" s="104"/>
      <c r="BF141" s="104"/>
      <c r="BG141" s="104"/>
      <c r="BH141" s="104"/>
      <c r="BI141" s="104"/>
      <c r="BJ141" s="223"/>
      <c r="BK141" s="104"/>
      <c r="BL141" s="104"/>
    </row>
    <row r="142" ht="12.75" customHeight="1">
      <c r="A142" s="217"/>
      <c r="B142" s="217"/>
      <c r="C142" s="218" t="s">
        <v>233</v>
      </c>
      <c r="D142" s="226"/>
      <c r="E142" s="226"/>
      <c r="F142" s="226"/>
      <c r="G142" s="226"/>
      <c r="H142" s="226"/>
      <c r="I142" s="226"/>
      <c r="J142" s="226"/>
      <c r="K142" s="226"/>
      <c r="L142" s="226"/>
      <c r="M142" s="265"/>
      <c r="N142" s="265"/>
      <c r="O142" s="265"/>
      <c r="P142" s="285"/>
      <c r="Q142" s="285"/>
      <c r="R142" s="285"/>
      <c r="S142" s="285"/>
      <c r="T142" s="220"/>
      <c r="U142" s="227"/>
      <c r="V142" s="227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65"/>
      <c r="AG142" s="265"/>
      <c r="AH142" s="285"/>
      <c r="AI142" s="285"/>
      <c r="AJ142" s="303"/>
      <c r="AK142" s="303"/>
      <c r="AL142" s="303"/>
      <c r="AM142" s="303"/>
      <c r="AN142" s="228"/>
      <c r="AO142" s="304"/>
      <c r="AP142" s="304"/>
      <c r="AQ142" s="304"/>
      <c r="AR142" s="304"/>
      <c r="AS142" s="302"/>
      <c r="AT142" s="304"/>
      <c r="AU142" s="227"/>
      <c r="AV142" s="227"/>
      <c r="AW142" s="227"/>
      <c r="AX142" s="227"/>
      <c r="AY142" s="227"/>
      <c r="AZ142" s="227"/>
      <c r="BA142" s="227"/>
      <c r="BB142" s="227"/>
      <c r="BC142" s="229"/>
      <c r="BD142" s="104"/>
      <c r="BE142" s="104"/>
      <c r="BF142" s="104"/>
      <c r="BG142" s="104"/>
      <c r="BH142" s="104"/>
      <c r="BI142" s="104"/>
      <c r="BJ142" s="223"/>
      <c r="BK142" s="104"/>
      <c r="BL142" s="104"/>
    </row>
    <row r="143" ht="12.75" customHeight="1">
      <c r="A143" s="217"/>
      <c r="B143" s="312" t="s">
        <v>240</v>
      </c>
      <c r="C143" s="276"/>
      <c r="D143" s="226"/>
      <c r="E143" s="226"/>
      <c r="F143" s="226"/>
      <c r="G143" s="226"/>
      <c r="H143" s="226"/>
      <c r="I143" s="226"/>
      <c r="J143" s="226"/>
      <c r="K143" s="226"/>
      <c r="L143" s="226"/>
      <c r="M143" s="265"/>
      <c r="N143" s="265"/>
      <c r="O143" s="265"/>
      <c r="P143" s="285"/>
      <c r="Q143" s="285"/>
      <c r="R143" s="285"/>
      <c r="S143" s="285"/>
      <c r="T143" s="220"/>
      <c r="U143" s="227"/>
      <c r="V143" s="227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65"/>
      <c r="AG143" s="265"/>
      <c r="AH143" s="285"/>
      <c r="AI143" s="285"/>
      <c r="AJ143" s="303"/>
      <c r="AK143" s="303"/>
      <c r="AL143" s="303"/>
      <c r="AM143" s="303"/>
      <c r="AN143" s="228"/>
      <c r="AO143" s="304"/>
      <c r="AP143" s="304"/>
      <c r="AQ143" s="304"/>
      <c r="AR143" s="304"/>
      <c r="AS143" s="302"/>
      <c r="AT143" s="304"/>
      <c r="AU143" s="227"/>
      <c r="AV143" s="227"/>
      <c r="AW143" s="227"/>
      <c r="AX143" s="227"/>
      <c r="AY143" s="227"/>
      <c r="AZ143" s="227"/>
      <c r="BA143" s="227"/>
      <c r="BB143" s="227"/>
      <c r="BC143" s="229"/>
      <c r="BD143" s="104"/>
      <c r="BE143" s="104"/>
      <c r="BF143" s="104"/>
      <c r="BG143" s="104"/>
      <c r="BH143" s="104"/>
      <c r="BI143" s="104"/>
      <c r="BJ143" s="223"/>
      <c r="BK143" s="104"/>
      <c r="BL143" s="104"/>
    </row>
    <row r="144" ht="12.75" customHeight="1">
      <c r="A144" s="217"/>
      <c r="B144" s="298" t="s">
        <v>174</v>
      </c>
      <c r="C144" s="276"/>
      <c r="D144" s="226"/>
      <c r="E144" s="226"/>
      <c r="F144" s="226"/>
      <c r="G144" s="226"/>
      <c r="H144" s="226"/>
      <c r="I144" s="226"/>
      <c r="J144" s="226"/>
      <c r="K144" s="226"/>
      <c r="L144" s="226"/>
      <c r="M144" s="265"/>
      <c r="N144" s="265"/>
      <c r="O144" s="265"/>
      <c r="P144" s="285"/>
      <c r="Q144" s="285"/>
      <c r="R144" s="285"/>
      <c r="S144" s="285"/>
      <c r="T144" s="220"/>
      <c r="U144" s="227"/>
      <c r="V144" s="227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65"/>
      <c r="AG144" s="265"/>
      <c r="AH144" s="285"/>
      <c r="AI144" s="285"/>
      <c r="AJ144" s="303"/>
      <c r="AK144" s="303"/>
      <c r="AL144" s="303"/>
      <c r="AM144" s="303"/>
      <c r="AN144" s="228"/>
      <c r="AO144" s="304"/>
      <c r="AP144" s="304"/>
      <c r="AQ144" s="304"/>
      <c r="AR144" s="304"/>
      <c r="AS144" s="302"/>
      <c r="AT144" s="304"/>
      <c r="AU144" s="227"/>
      <c r="AV144" s="227"/>
      <c r="AW144" s="227"/>
      <c r="AX144" s="227"/>
      <c r="AY144" s="227"/>
      <c r="AZ144" s="227"/>
      <c r="BA144" s="227"/>
      <c r="BB144" s="227"/>
      <c r="BC144" s="229"/>
      <c r="BD144" s="104"/>
      <c r="BE144" s="104"/>
      <c r="BF144" s="104"/>
      <c r="BG144" s="104"/>
      <c r="BH144" s="104"/>
      <c r="BI144" s="104"/>
      <c r="BJ144" s="223"/>
      <c r="BK144" s="104"/>
      <c r="BL144" s="104"/>
    </row>
    <row r="145" ht="12.75" customHeight="1">
      <c r="A145" s="277" t="s">
        <v>241</v>
      </c>
      <c r="B145" s="6"/>
      <c r="C145" s="7"/>
      <c r="D145" s="278">
        <f t="shared" ref="D145:T145" si="61">D7+D33+D43+D55+D61</f>
        <v>36</v>
      </c>
      <c r="E145" s="278">
        <f t="shared" si="61"/>
        <v>36</v>
      </c>
      <c r="F145" s="278">
        <f t="shared" si="61"/>
        <v>36</v>
      </c>
      <c r="G145" s="278">
        <f t="shared" si="61"/>
        <v>36</v>
      </c>
      <c r="H145" s="278">
        <f t="shared" si="61"/>
        <v>36</v>
      </c>
      <c r="I145" s="278">
        <f t="shared" si="61"/>
        <v>36</v>
      </c>
      <c r="J145" s="278">
        <f t="shared" si="61"/>
        <v>36</v>
      </c>
      <c r="K145" s="278">
        <f t="shared" si="61"/>
        <v>36</v>
      </c>
      <c r="L145" s="278">
        <f t="shared" si="61"/>
        <v>36</v>
      </c>
      <c r="M145" s="294">
        <f t="shared" si="61"/>
        <v>36</v>
      </c>
      <c r="N145" s="294">
        <f t="shared" si="61"/>
        <v>36</v>
      </c>
      <c r="O145" s="294">
        <f t="shared" si="61"/>
        <v>36</v>
      </c>
      <c r="P145" s="295">
        <f t="shared" si="61"/>
        <v>36</v>
      </c>
      <c r="Q145" s="295">
        <f t="shared" si="61"/>
        <v>36</v>
      </c>
      <c r="R145" s="295">
        <f t="shared" si="61"/>
        <v>36</v>
      </c>
      <c r="S145" s="295">
        <f t="shared" si="61"/>
        <v>36</v>
      </c>
      <c r="T145" s="279">
        <f t="shared" si="61"/>
        <v>0</v>
      </c>
      <c r="U145" s="227"/>
      <c r="V145" s="227"/>
      <c r="W145" s="278">
        <f t="shared" ref="W145:AI145" si="62">W7+W33+W43+W55+W61</f>
        <v>36</v>
      </c>
      <c r="X145" s="278">
        <f t="shared" si="62"/>
        <v>36</v>
      </c>
      <c r="Y145" s="278">
        <f t="shared" si="62"/>
        <v>36</v>
      </c>
      <c r="Z145" s="278">
        <f t="shared" si="62"/>
        <v>36</v>
      </c>
      <c r="AA145" s="278">
        <f t="shared" si="62"/>
        <v>36</v>
      </c>
      <c r="AB145" s="278">
        <f t="shared" si="62"/>
        <v>36</v>
      </c>
      <c r="AC145" s="278">
        <f t="shared" si="62"/>
        <v>36</v>
      </c>
      <c r="AD145" s="278">
        <f t="shared" si="62"/>
        <v>36</v>
      </c>
      <c r="AE145" s="278">
        <f t="shared" si="62"/>
        <v>36</v>
      </c>
      <c r="AF145" s="294">
        <f t="shared" si="62"/>
        <v>36</v>
      </c>
      <c r="AG145" s="294">
        <f t="shared" si="62"/>
        <v>36</v>
      </c>
      <c r="AH145" s="295">
        <f t="shared" si="62"/>
        <v>36</v>
      </c>
      <c r="AI145" s="295">
        <f t="shared" si="62"/>
        <v>36</v>
      </c>
      <c r="AJ145" s="313">
        <v>36.0</v>
      </c>
      <c r="AK145" s="313">
        <v>36.0</v>
      </c>
      <c r="AL145" s="313">
        <v>36.0</v>
      </c>
      <c r="AM145" s="313">
        <v>36.0</v>
      </c>
      <c r="AN145" s="279">
        <v>36.0</v>
      </c>
      <c r="AO145" s="314">
        <v>36.0</v>
      </c>
      <c r="AP145" s="314">
        <v>36.0</v>
      </c>
      <c r="AQ145" s="314">
        <v>36.0</v>
      </c>
      <c r="AR145" s="314">
        <v>36.0</v>
      </c>
      <c r="AS145" s="314">
        <v>36.0</v>
      </c>
      <c r="AT145" s="314">
        <v>36.0</v>
      </c>
      <c r="AU145" s="280"/>
      <c r="AV145" s="280"/>
      <c r="AW145" s="280"/>
      <c r="AX145" s="280"/>
      <c r="AY145" s="280"/>
      <c r="AZ145" s="280"/>
      <c r="BA145" s="280"/>
      <c r="BB145" s="280"/>
      <c r="BC145" s="281"/>
      <c r="BD145" s="104"/>
      <c r="BE145" s="104"/>
      <c r="BF145" s="104"/>
      <c r="BG145" s="104"/>
      <c r="BH145" s="104"/>
      <c r="BI145" s="104"/>
      <c r="BJ145" s="104"/>
      <c r="BK145" s="104"/>
      <c r="BL145" s="104"/>
    </row>
    <row r="146" ht="12.75" customHeight="1">
      <c r="A146" s="277" t="s">
        <v>242</v>
      </c>
      <c r="B146" s="6"/>
      <c r="C146" s="7"/>
      <c r="D146" s="278">
        <f t="shared" ref="D146:T146" si="63">D8+D34+D44+D56+D62</f>
        <v>0</v>
      </c>
      <c r="E146" s="278">
        <f t="shared" si="63"/>
        <v>0</v>
      </c>
      <c r="F146" s="278">
        <f t="shared" si="63"/>
        <v>0</v>
      </c>
      <c r="G146" s="278">
        <f t="shared" si="63"/>
        <v>0</v>
      </c>
      <c r="H146" s="278">
        <f t="shared" si="63"/>
        <v>0</v>
      </c>
      <c r="I146" s="278">
        <f t="shared" si="63"/>
        <v>0</v>
      </c>
      <c r="J146" s="278">
        <f t="shared" si="63"/>
        <v>0</v>
      </c>
      <c r="K146" s="278">
        <f t="shared" si="63"/>
        <v>0</v>
      </c>
      <c r="L146" s="278">
        <f t="shared" si="63"/>
        <v>0</v>
      </c>
      <c r="M146" s="294">
        <f t="shared" si="63"/>
        <v>0</v>
      </c>
      <c r="N146" s="294">
        <f t="shared" si="63"/>
        <v>0</v>
      </c>
      <c r="O146" s="294">
        <f t="shared" si="63"/>
        <v>0</v>
      </c>
      <c r="P146" s="295">
        <f t="shared" si="63"/>
        <v>0</v>
      </c>
      <c r="Q146" s="295">
        <f t="shared" si="63"/>
        <v>0</v>
      </c>
      <c r="R146" s="295">
        <f t="shared" si="63"/>
        <v>0</v>
      </c>
      <c r="S146" s="295">
        <f t="shared" si="63"/>
        <v>0</v>
      </c>
      <c r="T146" s="279">
        <f t="shared" si="63"/>
        <v>0</v>
      </c>
      <c r="U146" s="227"/>
      <c r="V146" s="227"/>
      <c r="W146" s="278">
        <f t="shared" ref="W146:AT146" si="64">W8+W34+W44+W56+W62</f>
        <v>0</v>
      </c>
      <c r="X146" s="278">
        <f t="shared" si="64"/>
        <v>0</v>
      </c>
      <c r="Y146" s="278">
        <f t="shared" si="64"/>
        <v>0</v>
      </c>
      <c r="Z146" s="278">
        <f t="shared" si="64"/>
        <v>0</v>
      </c>
      <c r="AA146" s="278">
        <f t="shared" si="64"/>
        <v>0</v>
      </c>
      <c r="AB146" s="278">
        <f t="shared" si="64"/>
        <v>0</v>
      </c>
      <c r="AC146" s="278">
        <f t="shared" si="64"/>
        <v>0</v>
      </c>
      <c r="AD146" s="278">
        <f t="shared" si="64"/>
        <v>0</v>
      </c>
      <c r="AE146" s="278">
        <f t="shared" si="64"/>
        <v>0</v>
      </c>
      <c r="AF146" s="294">
        <f t="shared" si="64"/>
        <v>0</v>
      </c>
      <c r="AG146" s="294">
        <f t="shared" si="64"/>
        <v>0</v>
      </c>
      <c r="AH146" s="295">
        <f t="shared" si="64"/>
        <v>0</v>
      </c>
      <c r="AI146" s="295">
        <f t="shared" si="64"/>
        <v>0</v>
      </c>
      <c r="AJ146" s="313">
        <f t="shared" si="64"/>
        <v>0</v>
      </c>
      <c r="AK146" s="313">
        <f t="shared" si="64"/>
        <v>0</v>
      </c>
      <c r="AL146" s="313">
        <f t="shared" si="64"/>
        <v>0</v>
      </c>
      <c r="AM146" s="313">
        <f t="shared" si="64"/>
        <v>0</v>
      </c>
      <c r="AN146" s="279">
        <f t="shared" si="64"/>
        <v>0</v>
      </c>
      <c r="AO146" s="314">
        <f t="shared" si="64"/>
        <v>0</v>
      </c>
      <c r="AP146" s="314">
        <f t="shared" si="64"/>
        <v>0</v>
      </c>
      <c r="AQ146" s="314">
        <f t="shared" si="64"/>
        <v>0</v>
      </c>
      <c r="AR146" s="314">
        <f t="shared" si="64"/>
        <v>0</v>
      </c>
      <c r="AS146" s="314">
        <f t="shared" si="64"/>
        <v>0</v>
      </c>
      <c r="AT146" s="314">
        <f t="shared" si="64"/>
        <v>0</v>
      </c>
      <c r="AU146" s="280"/>
      <c r="AV146" s="280"/>
      <c r="AW146" s="280"/>
      <c r="AX146" s="280"/>
      <c r="AY146" s="280"/>
      <c r="AZ146" s="280"/>
      <c r="BA146" s="280"/>
      <c r="BB146" s="280"/>
      <c r="BC146" s="281"/>
      <c r="BD146" s="104"/>
      <c r="BE146" s="104"/>
      <c r="BF146" s="104"/>
      <c r="BG146" s="104"/>
      <c r="BH146" s="104"/>
      <c r="BI146" s="104"/>
      <c r="BJ146" s="104"/>
      <c r="BK146" s="104"/>
      <c r="BL146" s="104"/>
    </row>
    <row r="147" ht="12.75" customHeight="1">
      <c r="A147" s="277" t="s">
        <v>243</v>
      </c>
      <c r="B147" s="6"/>
      <c r="C147" s="7"/>
      <c r="D147" s="278">
        <f t="shared" ref="D147:T147" si="65">SUM(D145:D146)</f>
        <v>36</v>
      </c>
      <c r="E147" s="278">
        <f t="shared" si="65"/>
        <v>36</v>
      </c>
      <c r="F147" s="278">
        <f t="shared" si="65"/>
        <v>36</v>
      </c>
      <c r="G147" s="278">
        <f t="shared" si="65"/>
        <v>36</v>
      </c>
      <c r="H147" s="278">
        <f t="shared" si="65"/>
        <v>36</v>
      </c>
      <c r="I147" s="278">
        <f t="shared" si="65"/>
        <v>36</v>
      </c>
      <c r="J147" s="278">
        <f t="shared" si="65"/>
        <v>36</v>
      </c>
      <c r="K147" s="278">
        <f t="shared" si="65"/>
        <v>36</v>
      </c>
      <c r="L147" s="278">
        <f t="shared" si="65"/>
        <v>36</v>
      </c>
      <c r="M147" s="294">
        <f t="shared" si="65"/>
        <v>36</v>
      </c>
      <c r="N147" s="294">
        <f t="shared" si="65"/>
        <v>36</v>
      </c>
      <c r="O147" s="294">
        <f t="shared" si="65"/>
        <v>36</v>
      </c>
      <c r="P147" s="295">
        <f t="shared" si="65"/>
        <v>36</v>
      </c>
      <c r="Q147" s="295">
        <f t="shared" si="65"/>
        <v>36</v>
      </c>
      <c r="R147" s="295">
        <f t="shared" si="65"/>
        <v>36</v>
      </c>
      <c r="S147" s="295">
        <f t="shared" si="65"/>
        <v>36</v>
      </c>
      <c r="T147" s="279">
        <f t="shared" si="65"/>
        <v>0</v>
      </c>
      <c r="U147" s="227"/>
      <c r="V147" s="227"/>
      <c r="W147" s="278">
        <f t="shared" ref="W147:AT147" si="66">SUM(W145:W146)</f>
        <v>36</v>
      </c>
      <c r="X147" s="278">
        <f t="shared" si="66"/>
        <v>36</v>
      </c>
      <c r="Y147" s="278">
        <f t="shared" si="66"/>
        <v>36</v>
      </c>
      <c r="Z147" s="278">
        <f t="shared" si="66"/>
        <v>36</v>
      </c>
      <c r="AA147" s="278">
        <f t="shared" si="66"/>
        <v>36</v>
      </c>
      <c r="AB147" s="278">
        <f t="shared" si="66"/>
        <v>36</v>
      </c>
      <c r="AC147" s="278">
        <f t="shared" si="66"/>
        <v>36</v>
      </c>
      <c r="AD147" s="278">
        <f t="shared" si="66"/>
        <v>36</v>
      </c>
      <c r="AE147" s="278">
        <f t="shared" si="66"/>
        <v>36</v>
      </c>
      <c r="AF147" s="294">
        <f t="shared" si="66"/>
        <v>36</v>
      </c>
      <c r="AG147" s="294">
        <f t="shared" si="66"/>
        <v>36</v>
      </c>
      <c r="AH147" s="295">
        <f t="shared" si="66"/>
        <v>36</v>
      </c>
      <c r="AI147" s="295">
        <f t="shared" si="66"/>
        <v>36</v>
      </c>
      <c r="AJ147" s="313">
        <f t="shared" si="66"/>
        <v>36</v>
      </c>
      <c r="AK147" s="313">
        <f t="shared" si="66"/>
        <v>36</v>
      </c>
      <c r="AL147" s="313">
        <f t="shared" si="66"/>
        <v>36</v>
      </c>
      <c r="AM147" s="313">
        <f t="shared" si="66"/>
        <v>36</v>
      </c>
      <c r="AN147" s="279">
        <f t="shared" si="66"/>
        <v>36</v>
      </c>
      <c r="AO147" s="314">
        <f t="shared" si="66"/>
        <v>36</v>
      </c>
      <c r="AP147" s="314">
        <f t="shared" si="66"/>
        <v>36</v>
      </c>
      <c r="AQ147" s="314">
        <f t="shared" si="66"/>
        <v>36</v>
      </c>
      <c r="AR147" s="314">
        <f t="shared" si="66"/>
        <v>36</v>
      </c>
      <c r="AS147" s="314">
        <f t="shared" si="66"/>
        <v>36</v>
      </c>
      <c r="AT147" s="314">
        <f t="shared" si="66"/>
        <v>36</v>
      </c>
      <c r="AU147" s="280"/>
      <c r="AV147" s="280"/>
      <c r="AW147" s="280"/>
      <c r="AX147" s="280"/>
      <c r="AY147" s="280"/>
      <c r="AZ147" s="280"/>
      <c r="BA147" s="280"/>
      <c r="BB147" s="280"/>
      <c r="BC147" s="281"/>
      <c r="BD147" s="104"/>
      <c r="BE147" s="104"/>
      <c r="BF147" s="104"/>
      <c r="BG147" s="104"/>
      <c r="BH147" s="104"/>
      <c r="BI147" s="104"/>
      <c r="BJ147" s="104"/>
      <c r="BK147" s="104"/>
      <c r="BL147" s="104"/>
    </row>
    <row r="148" ht="12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</row>
    <row r="149" ht="12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</row>
    <row r="150" ht="12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</row>
    <row r="151" ht="12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  <c r="BL151" s="104"/>
    </row>
    <row r="152" ht="12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  <c r="BL152" s="104"/>
    </row>
    <row r="153" ht="12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</row>
    <row r="154" ht="12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  <c r="BL154" s="104"/>
    </row>
    <row r="155" ht="12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  <c r="BL155" s="104"/>
    </row>
    <row r="156" ht="12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  <c r="BL156" s="104"/>
    </row>
    <row r="157" ht="12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  <c r="BL157" s="104"/>
    </row>
    <row r="158" ht="12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  <c r="BD158" s="104"/>
      <c r="BE158" s="104"/>
      <c r="BF158" s="104"/>
      <c r="BG158" s="104"/>
      <c r="BH158" s="104"/>
      <c r="BI158" s="104"/>
      <c r="BJ158" s="104"/>
      <c r="BK158" s="104"/>
      <c r="BL158" s="104"/>
    </row>
    <row r="159" ht="12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  <c r="BD159" s="104"/>
      <c r="BE159" s="104"/>
      <c r="BF159" s="104"/>
      <c r="BG159" s="104"/>
      <c r="BH159" s="104"/>
      <c r="BI159" s="104"/>
      <c r="BJ159" s="104"/>
      <c r="BK159" s="104"/>
      <c r="BL159" s="104"/>
    </row>
    <row r="160" ht="12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  <c r="BJ160" s="104"/>
      <c r="BK160" s="104"/>
      <c r="BL160" s="104"/>
    </row>
    <row r="161" ht="12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  <c r="AU161" s="104"/>
      <c r="AV161" s="104"/>
      <c r="AW161" s="104"/>
      <c r="AX161" s="104"/>
      <c r="AY161" s="104"/>
      <c r="AZ161" s="104"/>
      <c r="BA161" s="104"/>
      <c r="BB161" s="104"/>
      <c r="BC161" s="104"/>
      <c r="BD161" s="104"/>
      <c r="BE161" s="104"/>
      <c r="BF161" s="104"/>
      <c r="BG161" s="104"/>
      <c r="BH161" s="104"/>
      <c r="BI161" s="104"/>
      <c r="BJ161" s="104"/>
      <c r="BK161" s="104"/>
      <c r="BL161" s="104"/>
    </row>
    <row r="162" ht="12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</row>
    <row r="163" ht="12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</row>
    <row r="164" ht="12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</row>
    <row r="165" ht="12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</row>
    <row r="166" ht="12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  <c r="BJ166" s="104"/>
      <c r="BK166" s="104"/>
      <c r="BL166" s="104"/>
    </row>
    <row r="167" ht="12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4"/>
      <c r="BA167" s="104"/>
      <c r="BB167" s="104"/>
      <c r="BC167" s="104"/>
      <c r="BD167" s="104"/>
      <c r="BE167" s="104"/>
      <c r="BF167" s="104"/>
      <c r="BG167" s="104"/>
      <c r="BH167" s="104"/>
      <c r="BI167" s="104"/>
      <c r="BJ167" s="104"/>
      <c r="BK167" s="104"/>
      <c r="BL167" s="104"/>
    </row>
    <row r="168" ht="12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</row>
    <row r="169" ht="12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104"/>
      <c r="AZ169" s="104"/>
      <c r="BA169" s="104"/>
      <c r="BB169" s="104"/>
      <c r="BC169" s="104"/>
      <c r="BD169" s="104"/>
      <c r="BE169" s="104"/>
      <c r="BF169" s="104"/>
      <c r="BG169" s="104"/>
      <c r="BH169" s="104"/>
      <c r="BI169" s="104"/>
      <c r="BJ169" s="104"/>
      <c r="BK169" s="104"/>
      <c r="BL169" s="104"/>
    </row>
    <row r="170" ht="12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  <c r="AU170" s="104"/>
      <c r="AV170" s="104"/>
      <c r="AW170" s="104"/>
      <c r="AX170" s="104"/>
      <c r="AY170" s="104"/>
      <c r="AZ170" s="104"/>
      <c r="BA170" s="104"/>
      <c r="BB170" s="104"/>
      <c r="BC170" s="104"/>
      <c r="BD170" s="104"/>
      <c r="BE170" s="104"/>
      <c r="BF170" s="104"/>
      <c r="BG170" s="104"/>
      <c r="BH170" s="104"/>
      <c r="BI170" s="104"/>
      <c r="BJ170" s="104"/>
      <c r="BK170" s="104"/>
      <c r="BL170" s="104"/>
    </row>
    <row r="171" ht="12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</row>
    <row r="172" ht="12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  <c r="AR172" s="104"/>
      <c r="AS172" s="104"/>
      <c r="AT172" s="104"/>
      <c r="AU172" s="104"/>
      <c r="AV172" s="104"/>
      <c r="AW172" s="104"/>
      <c r="AX172" s="104"/>
      <c r="AY172" s="104"/>
      <c r="AZ172" s="104"/>
      <c r="BA172" s="104"/>
      <c r="BB172" s="104"/>
      <c r="BC172" s="104"/>
      <c r="BD172" s="104"/>
      <c r="BE172" s="104"/>
      <c r="BF172" s="104"/>
      <c r="BG172" s="104"/>
      <c r="BH172" s="104"/>
      <c r="BI172" s="104"/>
      <c r="BJ172" s="104"/>
      <c r="BK172" s="104"/>
      <c r="BL172" s="104"/>
    </row>
    <row r="173" ht="12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  <c r="AR173" s="104"/>
      <c r="AS173" s="104"/>
      <c r="AT173" s="104"/>
      <c r="AU173" s="104"/>
      <c r="AV173" s="104"/>
      <c r="AW173" s="104"/>
      <c r="AX173" s="104"/>
      <c r="AY173" s="104"/>
      <c r="AZ173" s="104"/>
      <c r="BA173" s="104"/>
      <c r="BB173" s="104"/>
      <c r="BC173" s="104"/>
      <c r="BD173" s="104"/>
      <c r="BE173" s="104"/>
      <c r="BF173" s="104"/>
      <c r="BG173" s="104"/>
      <c r="BH173" s="104"/>
      <c r="BI173" s="104"/>
      <c r="BJ173" s="104"/>
      <c r="BK173" s="104"/>
      <c r="BL173" s="104"/>
    </row>
    <row r="174" ht="12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</row>
    <row r="175" ht="12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  <c r="AR175" s="104"/>
      <c r="AS175" s="104"/>
      <c r="AT175" s="104"/>
      <c r="AU175" s="104"/>
      <c r="AV175" s="104"/>
      <c r="AW175" s="104"/>
      <c r="AX175" s="104"/>
      <c r="AY175" s="104"/>
      <c r="AZ175" s="104"/>
      <c r="BA175" s="104"/>
      <c r="BB175" s="104"/>
      <c r="BC175" s="104"/>
      <c r="BD175" s="104"/>
      <c r="BE175" s="104"/>
      <c r="BF175" s="104"/>
      <c r="BG175" s="104"/>
      <c r="BH175" s="104"/>
      <c r="BI175" s="104"/>
      <c r="BJ175" s="104"/>
      <c r="BK175" s="104"/>
      <c r="BL175" s="104"/>
    </row>
    <row r="176" ht="12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  <c r="AR176" s="104"/>
      <c r="AS176" s="104"/>
      <c r="AT176" s="104"/>
      <c r="AU176" s="104"/>
      <c r="AV176" s="104"/>
      <c r="AW176" s="104"/>
      <c r="AX176" s="104"/>
      <c r="AY176" s="104"/>
      <c r="AZ176" s="104"/>
      <c r="BA176" s="104"/>
      <c r="BB176" s="104"/>
      <c r="BC176" s="104"/>
      <c r="BD176" s="104"/>
      <c r="BE176" s="104"/>
      <c r="BF176" s="104"/>
      <c r="BG176" s="104"/>
      <c r="BH176" s="104"/>
      <c r="BI176" s="104"/>
      <c r="BJ176" s="104"/>
      <c r="BK176" s="104"/>
      <c r="BL176" s="104"/>
    </row>
    <row r="177" ht="12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  <c r="AR177" s="104"/>
      <c r="AS177" s="104"/>
      <c r="AT177" s="104"/>
      <c r="AU177" s="104"/>
      <c r="AV177" s="104"/>
      <c r="AW177" s="104"/>
      <c r="AX177" s="104"/>
      <c r="AY177" s="104"/>
      <c r="AZ177" s="104"/>
      <c r="BA177" s="104"/>
      <c r="BB177" s="104"/>
      <c r="BC177" s="104"/>
      <c r="BD177" s="104"/>
      <c r="BE177" s="104"/>
      <c r="BF177" s="104"/>
      <c r="BG177" s="104"/>
      <c r="BH177" s="104"/>
      <c r="BI177" s="104"/>
      <c r="BJ177" s="104"/>
      <c r="BK177" s="104"/>
      <c r="BL177" s="104"/>
    </row>
    <row r="178" ht="12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  <c r="AR178" s="104"/>
      <c r="AS178" s="104"/>
      <c r="AT178" s="104"/>
      <c r="AU178" s="104"/>
      <c r="AV178" s="104"/>
      <c r="AW178" s="104"/>
      <c r="AX178" s="104"/>
      <c r="AY178" s="104"/>
      <c r="AZ178" s="104"/>
      <c r="BA178" s="104"/>
      <c r="BB178" s="104"/>
      <c r="BC178" s="104"/>
      <c r="BD178" s="104"/>
      <c r="BE178" s="104"/>
      <c r="BF178" s="104"/>
      <c r="BG178" s="104"/>
      <c r="BH178" s="104"/>
      <c r="BI178" s="104"/>
      <c r="BJ178" s="104"/>
      <c r="BK178" s="104"/>
      <c r="BL178" s="104"/>
    </row>
    <row r="179" ht="12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  <c r="BH179" s="104"/>
      <c r="BI179" s="104"/>
      <c r="BJ179" s="104"/>
      <c r="BK179" s="104"/>
      <c r="BL179" s="104"/>
    </row>
    <row r="180" ht="12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</row>
    <row r="181" ht="12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</row>
    <row r="182" ht="12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</row>
    <row r="183" ht="12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  <c r="BH183" s="104"/>
      <c r="BI183" s="104"/>
      <c r="BJ183" s="104"/>
      <c r="BK183" s="104"/>
      <c r="BL183" s="104"/>
    </row>
    <row r="184" ht="12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  <c r="AR184" s="104"/>
      <c r="AS184" s="104"/>
      <c r="AT184" s="104"/>
      <c r="AU184" s="104"/>
      <c r="AV184" s="104"/>
      <c r="AW184" s="104"/>
      <c r="AX184" s="104"/>
      <c r="AY184" s="104"/>
      <c r="AZ184" s="104"/>
      <c r="BA184" s="104"/>
      <c r="BB184" s="104"/>
      <c r="BC184" s="104"/>
      <c r="BD184" s="104"/>
      <c r="BE184" s="104"/>
      <c r="BF184" s="104"/>
      <c r="BG184" s="104"/>
      <c r="BH184" s="104"/>
      <c r="BI184" s="104"/>
      <c r="BJ184" s="104"/>
      <c r="BK184" s="104"/>
      <c r="BL184" s="104"/>
    </row>
    <row r="185" ht="12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</row>
    <row r="186" ht="12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4"/>
      <c r="BL186" s="104"/>
    </row>
    <row r="187" ht="12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</row>
    <row r="188" ht="12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</row>
    <row r="189" ht="12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/>
      <c r="BA189" s="104"/>
      <c r="BB189" s="104"/>
      <c r="BC189" s="104"/>
      <c r="BD189" s="104"/>
      <c r="BE189" s="104"/>
      <c r="BF189" s="104"/>
      <c r="BG189" s="104"/>
      <c r="BH189" s="104"/>
      <c r="BI189" s="104"/>
      <c r="BJ189" s="104"/>
      <c r="BK189" s="104"/>
      <c r="BL189" s="104"/>
    </row>
    <row r="190" ht="12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</row>
    <row r="191" ht="12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</row>
    <row r="192" ht="12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</row>
    <row r="193" ht="12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/>
      <c r="BA193" s="104"/>
      <c r="BB193" s="104"/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</row>
    <row r="194" ht="12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</row>
    <row r="195" ht="12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104"/>
      <c r="AZ195" s="104"/>
      <c r="BA195" s="104"/>
      <c r="BB195" s="104"/>
      <c r="BC195" s="104"/>
      <c r="BD195" s="104"/>
      <c r="BE195" s="104"/>
      <c r="BF195" s="104"/>
      <c r="BG195" s="104"/>
      <c r="BH195" s="104"/>
      <c r="BI195" s="104"/>
      <c r="BJ195" s="104"/>
      <c r="BK195" s="104"/>
      <c r="BL195" s="104"/>
    </row>
    <row r="196" ht="12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</row>
    <row r="197" ht="12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4"/>
      <c r="AX197" s="104"/>
      <c r="AY197" s="104"/>
      <c r="AZ197" s="104"/>
      <c r="BA197" s="104"/>
      <c r="BB197" s="104"/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</row>
    <row r="198" ht="12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</row>
    <row r="199" ht="12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  <c r="AR199" s="104"/>
      <c r="AS199" s="104"/>
      <c r="AT199" s="104"/>
      <c r="AU199" s="104"/>
      <c r="AV199" s="104"/>
      <c r="AW199" s="104"/>
      <c r="AX199" s="104"/>
      <c r="AY199" s="104"/>
      <c r="AZ199" s="104"/>
      <c r="BA199" s="104"/>
      <c r="BB199" s="104"/>
      <c r="BC199" s="104"/>
      <c r="BD199" s="104"/>
      <c r="BE199" s="104"/>
      <c r="BF199" s="104"/>
      <c r="BG199" s="104"/>
      <c r="BH199" s="104"/>
      <c r="BI199" s="104"/>
      <c r="BJ199" s="104"/>
      <c r="BK199" s="104"/>
      <c r="BL199" s="104"/>
    </row>
    <row r="200" ht="12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  <c r="AR200" s="104"/>
      <c r="AS200" s="104"/>
      <c r="AT200" s="104"/>
      <c r="AU200" s="104"/>
      <c r="AV200" s="104"/>
      <c r="AW200" s="104"/>
      <c r="AX200" s="104"/>
      <c r="AY200" s="104"/>
      <c r="AZ200" s="104"/>
      <c r="BA200" s="104"/>
      <c r="BB200" s="104"/>
      <c r="BC200" s="104"/>
      <c r="BD200" s="104"/>
      <c r="BE200" s="104"/>
      <c r="BF200" s="104"/>
      <c r="BG200" s="104"/>
      <c r="BH200" s="104"/>
      <c r="BI200" s="104"/>
      <c r="BJ200" s="104"/>
      <c r="BK200" s="104"/>
      <c r="BL200" s="104"/>
    </row>
    <row r="201" ht="12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  <c r="AR201" s="104"/>
      <c r="AS201" s="104"/>
      <c r="AT201" s="104"/>
      <c r="AU201" s="104"/>
      <c r="AV201" s="104"/>
      <c r="AW201" s="104"/>
      <c r="AX201" s="104"/>
      <c r="AY201" s="104"/>
      <c r="AZ201" s="104"/>
      <c r="BA201" s="104"/>
      <c r="BB201" s="104"/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</row>
    <row r="202" ht="12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</row>
    <row r="203" ht="12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/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</row>
    <row r="204" ht="12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</row>
    <row r="205" ht="12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</row>
    <row r="206" ht="12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104"/>
      <c r="AZ206" s="104"/>
      <c r="BA206" s="104"/>
      <c r="BB206" s="104"/>
      <c r="BC206" s="104"/>
      <c r="BD206" s="104"/>
      <c r="BE206" s="104"/>
      <c r="BF206" s="104"/>
      <c r="BG206" s="104"/>
      <c r="BH206" s="104"/>
      <c r="BI206" s="104"/>
      <c r="BJ206" s="104"/>
      <c r="BK206" s="104"/>
      <c r="BL206" s="104"/>
    </row>
    <row r="207" ht="12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</row>
    <row r="208" ht="12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</row>
    <row r="209" ht="12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</row>
    <row r="210" ht="12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</row>
    <row r="211" ht="12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</row>
    <row r="212" ht="12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</row>
    <row r="213" ht="12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</row>
    <row r="214" ht="12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</row>
    <row r="215" ht="12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104"/>
      <c r="BB215" s="104"/>
      <c r="BC215" s="104"/>
      <c r="BD215" s="104"/>
      <c r="BE215" s="104"/>
      <c r="BF215" s="104"/>
      <c r="BG215" s="104"/>
      <c r="BH215" s="104"/>
      <c r="BI215" s="104"/>
      <c r="BJ215" s="104"/>
      <c r="BK215" s="104"/>
      <c r="BL215" s="104"/>
    </row>
    <row r="216" ht="12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</row>
    <row r="217" ht="12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</row>
    <row r="218" ht="12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</row>
    <row r="219" ht="12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</row>
    <row r="220" ht="12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</row>
    <row r="221" ht="12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</row>
    <row r="222" ht="12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</row>
    <row r="223" ht="12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</row>
    <row r="224" ht="12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</row>
    <row r="225" ht="12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</row>
    <row r="226" ht="12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</row>
    <row r="227" ht="12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</row>
    <row r="228" ht="12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</row>
    <row r="229" ht="12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04"/>
      <c r="AX229" s="104"/>
      <c r="AY229" s="104"/>
      <c r="AZ229" s="104"/>
      <c r="BA229" s="104"/>
      <c r="BB229" s="104"/>
      <c r="BC229" s="104"/>
      <c r="BD229" s="104"/>
      <c r="BE229" s="104"/>
      <c r="BF229" s="104"/>
      <c r="BG229" s="104"/>
      <c r="BH229" s="104"/>
      <c r="BI229" s="104"/>
      <c r="BJ229" s="104"/>
      <c r="BK229" s="104"/>
      <c r="BL229" s="104"/>
    </row>
    <row r="230" ht="12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4"/>
      <c r="AT230" s="104"/>
      <c r="AU230" s="104"/>
      <c r="AV230" s="104"/>
      <c r="AW230" s="104"/>
      <c r="AX230" s="104"/>
      <c r="AY230" s="104"/>
      <c r="AZ230" s="104"/>
      <c r="BA230" s="104"/>
      <c r="BB230" s="104"/>
      <c r="BC230" s="104"/>
      <c r="BD230" s="104"/>
      <c r="BE230" s="104"/>
      <c r="BF230" s="104"/>
      <c r="BG230" s="104"/>
      <c r="BH230" s="104"/>
      <c r="BI230" s="104"/>
      <c r="BJ230" s="104"/>
      <c r="BK230" s="104"/>
      <c r="BL230" s="104"/>
    </row>
    <row r="231" ht="12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4"/>
      <c r="AT231" s="104"/>
      <c r="AU231" s="104"/>
      <c r="AV231" s="104"/>
      <c r="AW231" s="104"/>
      <c r="AX231" s="104"/>
      <c r="AY231" s="104"/>
      <c r="AZ231" s="104"/>
      <c r="BA231" s="104"/>
      <c r="BB231" s="104"/>
      <c r="BC231" s="104"/>
      <c r="BD231" s="104"/>
      <c r="BE231" s="104"/>
      <c r="BF231" s="104"/>
      <c r="BG231" s="104"/>
      <c r="BH231" s="104"/>
      <c r="BI231" s="104"/>
      <c r="BJ231" s="104"/>
      <c r="BK231" s="104"/>
      <c r="BL231" s="104"/>
    </row>
    <row r="232" ht="12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</row>
    <row r="233" ht="12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</row>
    <row r="234" ht="12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</row>
    <row r="235" ht="12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</row>
    <row r="236" ht="12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04"/>
      <c r="AU236" s="104"/>
      <c r="AV236" s="104"/>
      <c r="AW236" s="104"/>
      <c r="AX236" s="104"/>
      <c r="AY236" s="104"/>
      <c r="AZ236" s="104"/>
      <c r="BA236" s="104"/>
      <c r="BB236" s="104"/>
      <c r="BC236" s="104"/>
      <c r="BD236" s="104"/>
      <c r="BE236" s="104"/>
      <c r="BF236" s="104"/>
      <c r="BG236" s="104"/>
      <c r="BH236" s="104"/>
      <c r="BI236" s="104"/>
      <c r="BJ236" s="104"/>
      <c r="BK236" s="104"/>
      <c r="BL236" s="104"/>
    </row>
    <row r="237" ht="12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</row>
    <row r="238" ht="12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  <c r="AR238" s="104"/>
      <c r="AS238" s="104"/>
      <c r="AT238" s="104"/>
      <c r="AU238" s="104"/>
      <c r="AV238" s="104"/>
      <c r="AW238" s="104"/>
      <c r="AX238" s="104"/>
      <c r="AY238" s="104"/>
      <c r="AZ238" s="104"/>
      <c r="BA238" s="104"/>
      <c r="BB238" s="104"/>
      <c r="BC238" s="104"/>
      <c r="BD238" s="104"/>
      <c r="BE238" s="104"/>
      <c r="BF238" s="104"/>
      <c r="BG238" s="104"/>
      <c r="BH238" s="104"/>
      <c r="BI238" s="104"/>
      <c r="BJ238" s="104"/>
      <c r="BK238" s="104"/>
      <c r="BL238" s="104"/>
    </row>
    <row r="239" ht="12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</row>
    <row r="240" ht="12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  <c r="AR240" s="104"/>
      <c r="AS240" s="104"/>
      <c r="AT240" s="104"/>
      <c r="AU240" s="104"/>
      <c r="AV240" s="104"/>
      <c r="AW240" s="104"/>
      <c r="AX240" s="104"/>
      <c r="AY240" s="104"/>
      <c r="AZ240" s="104"/>
      <c r="BA240" s="104"/>
      <c r="BB240" s="104"/>
      <c r="BC240" s="104"/>
      <c r="BD240" s="104"/>
      <c r="BE240" s="104"/>
      <c r="BF240" s="104"/>
      <c r="BG240" s="104"/>
      <c r="BH240" s="104"/>
      <c r="BI240" s="104"/>
      <c r="BJ240" s="104"/>
      <c r="BK240" s="104"/>
      <c r="BL240" s="104"/>
    </row>
    <row r="241" ht="12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</row>
    <row r="242" ht="12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04"/>
      <c r="AU242" s="104"/>
      <c r="AV242" s="104"/>
      <c r="AW242" s="104"/>
      <c r="AX242" s="104"/>
      <c r="AY242" s="104"/>
      <c r="AZ242" s="104"/>
      <c r="BA242" s="104"/>
      <c r="BB242" s="104"/>
      <c r="BC242" s="104"/>
      <c r="BD242" s="104"/>
      <c r="BE242" s="104"/>
      <c r="BF242" s="104"/>
      <c r="BG242" s="104"/>
      <c r="BH242" s="104"/>
      <c r="BI242" s="104"/>
      <c r="BJ242" s="104"/>
      <c r="BK242" s="104"/>
      <c r="BL242" s="104"/>
    </row>
    <row r="243" ht="12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</row>
    <row r="244" ht="12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/>
      <c r="BH244" s="104"/>
      <c r="BI244" s="104"/>
      <c r="BJ244" s="104"/>
      <c r="BK244" s="104"/>
      <c r="BL244" s="104"/>
    </row>
    <row r="245" ht="12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4"/>
      <c r="AT245" s="104"/>
      <c r="AU245" s="104"/>
      <c r="AV245" s="104"/>
      <c r="AW245" s="104"/>
      <c r="AX245" s="104"/>
      <c r="AY245" s="104"/>
      <c r="AZ245" s="104"/>
      <c r="BA245" s="104"/>
      <c r="BB245" s="104"/>
      <c r="BC245" s="104"/>
      <c r="BD245" s="104"/>
      <c r="BE245" s="104"/>
      <c r="BF245" s="104"/>
      <c r="BG245" s="104"/>
      <c r="BH245" s="104"/>
      <c r="BI245" s="104"/>
      <c r="BJ245" s="104"/>
      <c r="BK245" s="104"/>
      <c r="BL245" s="104"/>
    </row>
    <row r="246" ht="12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</row>
    <row r="247" ht="12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</row>
    <row r="248" ht="12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4"/>
      <c r="AT248" s="104"/>
      <c r="AU248" s="104"/>
      <c r="AV248" s="104"/>
      <c r="AW248" s="104"/>
      <c r="AX248" s="104"/>
      <c r="AY248" s="104"/>
      <c r="AZ248" s="104"/>
      <c r="BA248" s="104"/>
      <c r="BB248" s="104"/>
      <c r="BC248" s="104"/>
      <c r="BD248" s="104"/>
      <c r="BE248" s="104"/>
      <c r="BF248" s="104"/>
      <c r="BG248" s="104"/>
      <c r="BH248" s="104"/>
      <c r="BI248" s="104"/>
      <c r="BJ248" s="104"/>
      <c r="BK248" s="104"/>
      <c r="BL248" s="104"/>
    </row>
    <row r="249" ht="12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4"/>
      <c r="BD249" s="104"/>
      <c r="BE249" s="104"/>
      <c r="BF249" s="104"/>
      <c r="BG249" s="104"/>
      <c r="BH249" s="104"/>
      <c r="BI249" s="104"/>
      <c r="BJ249" s="104"/>
      <c r="BK249" s="104"/>
      <c r="BL249" s="104"/>
    </row>
    <row r="250" ht="12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  <c r="AR250" s="104"/>
      <c r="AS250" s="104"/>
      <c r="AT250" s="104"/>
      <c r="AU250" s="104"/>
      <c r="AV250" s="104"/>
      <c r="AW250" s="104"/>
      <c r="AX250" s="104"/>
      <c r="AY250" s="104"/>
      <c r="AZ250" s="104"/>
      <c r="BA250" s="104"/>
      <c r="BB250" s="104"/>
      <c r="BC250" s="104"/>
      <c r="BD250" s="104"/>
      <c r="BE250" s="104"/>
      <c r="BF250" s="104"/>
      <c r="BG250" s="104"/>
      <c r="BH250" s="104"/>
      <c r="BI250" s="104"/>
      <c r="BJ250" s="104"/>
      <c r="BK250" s="104"/>
      <c r="BL250" s="104"/>
    </row>
    <row r="251" ht="12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/>
      <c r="BA251" s="104"/>
      <c r="BB251" s="104"/>
      <c r="BC251" s="104"/>
      <c r="BD251" s="104"/>
      <c r="BE251" s="104"/>
      <c r="BF251" s="104"/>
      <c r="BG251" s="104"/>
      <c r="BH251" s="104"/>
      <c r="BI251" s="104"/>
      <c r="BJ251" s="104"/>
      <c r="BK251" s="104"/>
      <c r="BL251" s="104"/>
    </row>
    <row r="252" ht="12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04"/>
      <c r="AX252" s="104"/>
      <c r="AY252" s="104"/>
      <c r="AZ252" s="104"/>
      <c r="BA252" s="104"/>
      <c r="BB252" s="104"/>
      <c r="BC252" s="104"/>
      <c r="BD252" s="104"/>
      <c r="BE252" s="104"/>
      <c r="BF252" s="104"/>
      <c r="BG252" s="104"/>
      <c r="BH252" s="104"/>
      <c r="BI252" s="104"/>
      <c r="BJ252" s="104"/>
      <c r="BK252" s="104"/>
      <c r="BL252" s="104"/>
    </row>
    <row r="253" ht="12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</row>
    <row r="254" ht="12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4"/>
      <c r="AU254" s="104"/>
      <c r="AV254" s="104"/>
      <c r="AW254" s="104"/>
      <c r="AX254" s="104"/>
      <c r="AY254" s="104"/>
      <c r="AZ254" s="104"/>
      <c r="BA254" s="104"/>
      <c r="BB254" s="104"/>
      <c r="BC254" s="104"/>
      <c r="BD254" s="104"/>
      <c r="BE254" s="104"/>
      <c r="BF254" s="104"/>
      <c r="BG254" s="104"/>
      <c r="BH254" s="104"/>
      <c r="BI254" s="104"/>
      <c r="BJ254" s="104"/>
      <c r="BK254" s="104"/>
      <c r="BL254" s="104"/>
    </row>
    <row r="255" ht="12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</row>
    <row r="256" ht="12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</row>
    <row r="257" ht="12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  <c r="AR257" s="104"/>
      <c r="AS257" s="104"/>
      <c r="AT257" s="104"/>
      <c r="AU257" s="104"/>
      <c r="AV257" s="104"/>
      <c r="AW257" s="104"/>
      <c r="AX257" s="104"/>
      <c r="AY257" s="104"/>
      <c r="AZ257" s="104"/>
      <c r="BA257" s="104"/>
      <c r="BB257" s="104"/>
      <c r="BC257" s="104"/>
      <c r="BD257" s="104"/>
      <c r="BE257" s="104"/>
      <c r="BF257" s="104"/>
      <c r="BG257" s="104"/>
      <c r="BH257" s="104"/>
      <c r="BI257" s="104"/>
      <c r="BJ257" s="104"/>
      <c r="BK257" s="104"/>
      <c r="BL257" s="104"/>
    </row>
    <row r="258" ht="12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</row>
    <row r="259" ht="12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04"/>
      <c r="AU259" s="104"/>
      <c r="AV259" s="104"/>
      <c r="AW259" s="104"/>
      <c r="AX259" s="104"/>
      <c r="AY259" s="104"/>
      <c r="AZ259" s="104"/>
      <c r="BA259" s="104"/>
      <c r="BB259" s="104"/>
      <c r="BC259" s="104"/>
      <c r="BD259" s="104"/>
      <c r="BE259" s="104"/>
      <c r="BF259" s="104"/>
      <c r="BG259" s="104"/>
      <c r="BH259" s="104"/>
      <c r="BI259" s="104"/>
      <c r="BJ259" s="104"/>
      <c r="BK259" s="104"/>
      <c r="BL259" s="104"/>
    </row>
    <row r="260" ht="12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04"/>
      <c r="AU260" s="104"/>
      <c r="AV260" s="104"/>
      <c r="AW260" s="104"/>
      <c r="AX260" s="104"/>
      <c r="AY260" s="104"/>
      <c r="AZ260" s="104"/>
      <c r="BA260" s="104"/>
      <c r="BB260" s="104"/>
      <c r="BC260" s="104"/>
      <c r="BD260" s="104"/>
      <c r="BE260" s="104"/>
      <c r="BF260" s="104"/>
      <c r="BG260" s="104"/>
      <c r="BH260" s="104"/>
      <c r="BI260" s="104"/>
      <c r="BJ260" s="104"/>
      <c r="BK260" s="104"/>
      <c r="BL260" s="104"/>
    </row>
    <row r="261" ht="12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04"/>
      <c r="AX261" s="104"/>
      <c r="AY261" s="104"/>
      <c r="AZ261" s="104"/>
      <c r="BA261" s="104"/>
      <c r="BB261" s="104"/>
      <c r="BC261" s="104"/>
      <c r="BD261" s="104"/>
      <c r="BE261" s="104"/>
      <c r="BF261" s="104"/>
      <c r="BG261" s="104"/>
      <c r="BH261" s="104"/>
      <c r="BI261" s="104"/>
      <c r="BJ261" s="104"/>
      <c r="BK261" s="104"/>
      <c r="BL261" s="104"/>
    </row>
    <row r="262" ht="12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04"/>
      <c r="AU262" s="104"/>
      <c r="AV262" s="104"/>
      <c r="AW262" s="104"/>
      <c r="AX262" s="104"/>
      <c r="AY262" s="104"/>
      <c r="AZ262" s="104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</row>
    <row r="263" ht="12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  <c r="AR263" s="104"/>
      <c r="AS263" s="104"/>
      <c r="AT263" s="104"/>
      <c r="AU263" s="104"/>
      <c r="AV263" s="104"/>
      <c r="AW263" s="104"/>
      <c r="AX263" s="104"/>
      <c r="AY263" s="104"/>
      <c r="AZ263" s="104"/>
      <c r="BA263" s="104"/>
      <c r="BB263" s="104"/>
      <c r="BC263" s="104"/>
      <c r="BD263" s="104"/>
      <c r="BE263" s="104"/>
      <c r="BF263" s="104"/>
      <c r="BG263" s="104"/>
      <c r="BH263" s="104"/>
      <c r="BI263" s="104"/>
      <c r="BJ263" s="104"/>
      <c r="BK263" s="104"/>
      <c r="BL263" s="104"/>
    </row>
    <row r="264" ht="12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  <c r="AR264" s="104"/>
      <c r="AS264" s="104"/>
      <c r="AT264" s="104"/>
      <c r="AU264" s="104"/>
      <c r="AV264" s="104"/>
      <c r="AW264" s="104"/>
      <c r="AX264" s="104"/>
      <c r="AY264" s="104"/>
      <c r="AZ264" s="104"/>
      <c r="BA264" s="104"/>
      <c r="BB264" s="104"/>
      <c r="BC264" s="104"/>
      <c r="BD264" s="104"/>
      <c r="BE264" s="104"/>
      <c r="BF264" s="104"/>
      <c r="BG264" s="104"/>
      <c r="BH264" s="104"/>
      <c r="BI264" s="104"/>
      <c r="BJ264" s="104"/>
      <c r="BK264" s="104"/>
      <c r="BL264" s="104"/>
    </row>
    <row r="265" ht="12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</row>
    <row r="266" ht="12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4"/>
      <c r="BD266" s="104"/>
      <c r="BE266" s="104"/>
      <c r="BF266" s="104"/>
      <c r="BG266" s="104"/>
      <c r="BH266" s="104"/>
      <c r="BI266" s="104"/>
      <c r="BJ266" s="104"/>
      <c r="BK266" s="104"/>
      <c r="BL266" s="104"/>
    </row>
    <row r="267" ht="12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  <c r="AR267" s="104"/>
      <c r="AS267" s="104"/>
      <c r="AT267" s="104"/>
      <c r="AU267" s="104"/>
      <c r="AV267" s="104"/>
      <c r="AW267" s="104"/>
      <c r="AX267" s="104"/>
      <c r="AY267" s="104"/>
      <c r="AZ267" s="104"/>
      <c r="BA267" s="104"/>
      <c r="BB267" s="104"/>
      <c r="BC267" s="104"/>
      <c r="BD267" s="104"/>
      <c r="BE267" s="104"/>
      <c r="BF267" s="104"/>
      <c r="BG267" s="104"/>
      <c r="BH267" s="104"/>
      <c r="BI267" s="104"/>
      <c r="BJ267" s="104"/>
      <c r="BK267" s="104"/>
      <c r="BL267" s="104"/>
    </row>
    <row r="268" ht="12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4"/>
      <c r="BE268" s="104"/>
      <c r="BF268" s="104"/>
      <c r="BG268" s="104"/>
      <c r="BH268" s="104"/>
      <c r="BI268" s="104"/>
      <c r="BJ268" s="104"/>
      <c r="BK268" s="104"/>
      <c r="BL268" s="104"/>
    </row>
    <row r="269" ht="12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4"/>
      <c r="BE269" s="104"/>
      <c r="BF269" s="104"/>
      <c r="BG269" s="104"/>
      <c r="BH269" s="104"/>
      <c r="BI269" s="104"/>
      <c r="BJ269" s="104"/>
      <c r="BK269" s="104"/>
      <c r="BL269" s="104"/>
    </row>
    <row r="270" ht="12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  <c r="AR270" s="104"/>
      <c r="AS270" s="104"/>
      <c r="AT270" s="104"/>
      <c r="AU270" s="104"/>
      <c r="AV270" s="104"/>
      <c r="AW270" s="104"/>
      <c r="AX270" s="104"/>
      <c r="AY270" s="104"/>
      <c r="AZ270" s="104"/>
      <c r="BA270" s="104"/>
      <c r="BB270" s="104"/>
      <c r="BC270" s="104"/>
      <c r="BD270" s="104"/>
      <c r="BE270" s="104"/>
      <c r="BF270" s="104"/>
      <c r="BG270" s="104"/>
      <c r="BH270" s="104"/>
      <c r="BI270" s="104"/>
      <c r="BJ270" s="104"/>
      <c r="BK270" s="104"/>
      <c r="BL270" s="104"/>
    </row>
    <row r="271" ht="12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  <c r="AR271" s="104"/>
      <c r="AS271" s="104"/>
      <c r="AT271" s="104"/>
      <c r="AU271" s="104"/>
      <c r="AV271" s="104"/>
      <c r="AW271" s="104"/>
      <c r="AX271" s="104"/>
      <c r="AY271" s="104"/>
      <c r="AZ271" s="104"/>
      <c r="BA271" s="104"/>
      <c r="BB271" s="104"/>
      <c r="BC271" s="104"/>
      <c r="BD271" s="104"/>
      <c r="BE271" s="104"/>
      <c r="BF271" s="104"/>
      <c r="BG271" s="104"/>
      <c r="BH271" s="104"/>
      <c r="BI271" s="104"/>
      <c r="BJ271" s="104"/>
      <c r="BK271" s="104"/>
      <c r="BL271" s="104"/>
    </row>
    <row r="272" ht="12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  <c r="AR272" s="104"/>
      <c r="AS272" s="104"/>
      <c r="AT272" s="104"/>
      <c r="AU272" s="104"/>
      <c r="AV272" s="104"/>
      <c r="AW272" s="104"/>
      <c r="AX272" s="104"/>
      <c r="AY272" s="104"/>
      <c r="AZ272" s="104"/>
      <c r="BA272" s="104"/>
      <c r="BB272" s="104"/>
      <c r="BC272" s="104"/>
      <c r="BD272" s="104"/>
      <c r="BE272" s="104"/>
      <c r="BF272" s="104"/>
      <c r="BG272" s="104"/>
      <c r="BH272" s="104"/>
      <c r="BI272" s="104"/>
      <c r="BJ272" s="104"/>
      <c r="BK272" s="104"/>
      <c r="BL272" s="104"/>
    </row>
    <row r="273" ht="12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  <c r="AR273" s="104"/>
      <c r="AS273" s="104"/>
      <c r="AT273" s="104"/>
      <c r="AU273" s="104"/>
      <c r="AV273" s="104"/>
      <c r="AW273" s="104"/>
      <c r="AX273" s="104"/>
      <c r="AY273" s="104"/>
      <c r="AZ273" s="104"/>
      <c r="BA273" s="104"/>
      <c r="BB273" s="104"/>
      <c r="BC273" s="104"/>
      <c r="BD273" s="104"/>
      <c r="BE273" s="104"/>
      <c r="BF273" s="104"/>
      <c r="BG273" s="104"/>
      <c r="BH273" s="104"/>
      <c r="BI273" s="104"/>
      <c r="BJ273" s="104"/>
      <c r="BK273" s="104"/>
      <c r="BL273" s="104"/>
    </row>
    <row r="274" ht="12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</row>
    <row r="275" ht="12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4"/>
      <c r="AU275" s="104"/>
      <c r="AV275" s="104"/>
      <c r="AW275" s="104"/>
      <c r="AX275" s="104"/>
      <c r="AY275" s="104"/>
      <c r="AZ275" s="104"/>
      <c r="BA275" s="104"/>
      <c r="BB275" s="104"/>
      <c r="BC275" s="104"/>
      <c r="BD275" s="104"/>
      <c r="BE275" s="104"/>
      <c r="BF275" s="104"/>
      <c r="BG275" s="104"/>
      <c r="BH275" s="104"/>
      <c r="BI275" s="104"/>
      <c r="BJ275" s="104"/>
      <c r="BK275" s="104"/>
      <c r="BL275" s="104"/>
    </row>
    <row r="276" ht="12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4"/>
      <c r="AU276" s="104"/>
      <c r="AV276" s="104"/>
      <c r="AW276" s="104"/>
      <c r="AX276" s="104"/>
      <c r="AY276" s="104"/>
      <c r="AZ276" s="104"/>
      <c r="BA276" s="104"/>
      <c r="BB276" s="104"/>
      <c r="BC276" s="104"/>
      <c r="BD276" s="104"/>
      <c r="BE276" s="104"/>
      <c r="BF276" s="104"/>
      <c r="BG276" s="104"/>
      <c r="BH276" s="104"/>
      <c r="BI276" s="104"/>
      <c r="BJ276" s="104"/>
      <c r="BK276" s="104"/>
      <c r="BL276" s="104"/>
    </row>
    <row r="277" ht="12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  <c r="AR277" s="104"/>
      <c r="AS277" s="104"/>
      <c r="AT277" s="104"/>
      <c r="AU277" s="104"/>
      <c r="AV277" s="104"/>
      <c r="AW277" s="104"/>
      <c r="AX277" s="104"/>
      <c r="AY277" s="104"/>
      <c r="AZ277" s="104"/>
      <c r="BA277" s="104"/>
      <c r="BB277" s="104"/>
      <c r="BC277" s="104"/>
      <c r="BD277" s="104"/>
      <c r="BE277" s="104"/>
      <c r="BF277" s="104"/>
      <c r="BG277" s="104"/>
      <c r="BH277" s="104"/>
      <c r="BI277" s="104"/>
      <c r="BJ277" s="104"/>
      <c r="BK277" s="104"/>
      <c r="BL277" s="104"/>
    </row>
    <row r="278" ht="12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</row>
    <row r="279" ht="12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  <c r="AR279" s="104"/>
      <c r="AS279" s="104"/>
      <c r="AT279" s="104"/>
      <c r="AU279" s="104"/>
      <c r="AV279" s="104"/>
      <c r="AW279" s="104"/>
      <c r="AX279" s="104"/>
      <c r="AY279" s="104"/>
      <c r="AZ279" s="104"/>
      <c r="BA279" s="104"/>
      <c r="BB279" s="104"/>
      <c r="BC279" s="104"/>
      <c r="BD279" s="104"/>
      <c r="BE279" s="104"/>
      <c r="BF279" s="104"/>
      <c r="BG279" s="104"/>
      <c r="BH279" s="104"/>
      <c r="BI279" s="104"/>
      <c r="BJ279" s="104"/>
      <c r="BK279" s="104"/>
      <c r="BL279" s="104"/>
    </row>
    <row r="280" ht="12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  <c r="AR280" s="104"/>
      <c r="AS280" s="104"/>
      <c r="AT280" s="104"/>
      <c r="AU280" s="104"/>
      <c r="AV280" s="104"/>
      <c r="AW280" s="104"/>
      <c r="AX280" s="104"/>
      <c r="AY280" s="104"/>
      <c r="AZ280" s="104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</row>
    <row r="281" ht="12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</row>
    <row r="282" ht="12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</row>
    <row r="283" ht="12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</row>
    <row r="284" ht="12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  <c r="AR284" s="104"/>
      <c r="AS284" s="104"/>
      <c r="AT284" s="104"/>
      <c r="AU284" s="104"/>
      <c r="AV284" s="104"/>
      <c r="AW284" s="104"/>
      <c r="AX284" s="104"/>
      <c r="AY284" s="104"/>
      <c r="AZ284" s="104"/>
      <c r="BA284" s="104"/>
      <c r="BB284" s="104"/>
      <c r="BC284" s="104"/>
      <c r="BD284" s="104"/>
      <c r="BE284" s="104"/>
      <c r="BF284" s="104"/>
      <c r="BG284" s="104"/>
      <c r="BH284" s="104"/>
      <c r="BI284" s="104"/>
      <c r="BJ284" s="104"/>
      <c r="BK284" s="104"/>
      <c r="BL284" s="104"/>
    </row>
    <row r="285" ht="12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  <c r="AR285" s="104"/>
      <c r="AS285" s="104"/>
      <c r="AT285" s="104"/>
      <c r="AU285" s="104"/>
      <c r="AV285" s="104"/>
      <c r="AW285" s="104"/>
      <c r="AX285" s="104"/>
      <c r="AY285" s="104"/>
      <c r="AZ285" s="104"/>
      <c r="BA285" s="104"/>
      <c r="BB285" s="104"/>
      <c r="BC285" s="104"/>
      <c r="BD285" s="104"/>
      <c r="BE285" s="104"/>
      <c r="BF285" s="104"/>
      <c r="BG285" s="104"/>
      <c r="BH285" s="104"/>
      <c r="BI285" s="104"/>
      <c r="BJ285" s="104"/>
      <c r="BK285" s="104"/>
      <c r="BL285" s="104"/>
    </row>
    <row r="286" ht="12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4"/>
      <c r="AT286" s="104"/>
      <c r="AU286" s="104"/>
      <c r="AV286" s="104"/>
      <c r="AW286" s="104"/>
      <c r="AX286" s="104"/>
      <c r="AY286" s="104"/>
      <c r="AZ286" s="104"/>
      <c r="BA286" s="104"/>
      <c r="BB286" s="104"/>
      <c r="BC286" s="104"/>
      <c r="BD286" s="104"/>
      <c r="BE286" s="104"/>
      <c r="BF286" s="104"/>
      <c r="BG286" s="104"/>
      <c r="BH286" s="104"/>
      <c r="BI286" s="104"/>
      <c r="BJ286" s="104"/>
      <c r="BK286" s="104"/>
      <c r="BL286" s="104"/>
    </row>
    <row r="287" ht="12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4"/>
      <c r="AT287" s="104"/>
      <c r="AU287" s="104"/>
      <c r="AV287" s="104"/>
      <c r="AW287" s="104"/>
      <c r="AX287" s="104"/>
      <c r="AY287" s="104"/>
      <c r="AZ287" s="104"/>
      <c r="BA287" s="104"/>
      <c r="BB287" s="104"/>
      <c r="BC287" s="104"/>
      <c r="BD287" s="104"/>
      <c r="BE287" s="104"/>
      <c r="BF287" s="104"/>
      <c r="BG287" s="104"/>
      <c r="BH287" s="104"/>
      <c r="BI287" s="104"/>
      <c r="BJ287" s="104"/>
      <c r="BK287" s="104"/>
      <c r="BL287" s="104"/>
    </row>
    <row r="288" ht="12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4"/>
      <c r="BE288" s="104"/>
      <c r="BF288" s="104"/>
      <c r="BG288" s="104"/>
      <c r="BH288" s="104"/>
      <c r="BI288" s="104"/>
      <c r="BJ288" s="104"/>
      <c r="BK288" s="104"/>
      <c r="BL288" s="104"/>
    </row>
    <row r="289" ht="12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</row>
    <row r="290" ht="12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4"/>
      <c r="AT290" s="104"/>
      <c r="AU290" s="104"/>
      <c r="AV290" s="104"/>
      <c r="AW290" s="104"/>
      <c r="AX290" s="104"/>
      <c r="AY290" s="104"/>
      <c r="AZ290" s="104"/>
      <c r="BA290" s="104"/>
      <c r="BB290" s="104"/>
      <c r="BC290" s="104"/>
      <c r="BD290" s="104"/>
      <c r="BE290" s="104"/>
      <c r="BF290" s="104"/>
      <c r="BG290" s="104"/>
      <c r="BH290" s="104"/>
      <c r="BI290" s="104"/>
      <c r="BJ290" s="104"/>
      <c r="BK290" s="104"/>
      <c r="BL290" s="104"/>
    </row>
    <row r="291" ht="12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04"/>
      <c r="AX291" s="104"/>
      <c r="AY291" s="104"/>
      <c r="AZ291" s="104"/>
      <c r="BA291" s="104"/>
      <c r="BB291" s="104"/>
      <c r="BC291" s="104"/>
      <c r="BD291" s="104"/>
      <c r="BE291" s="104"/>
      <c r="BF291" s="104"/>
      <c r="BG291" s="104"/>
      <c r="BH291" s="104"/>
      <c r="BI291" s="104"/>
      <c r="BJ291" s="104"/>
      <c r="BK291" s="104"/>
      <c r="BL291" s="104"/>
    </row>
    <row r="292" ht="12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</row>
    <row r="293" ht="12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04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04"/>
    </row>
    <row r="294" ht="12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</row>
    <row r="295" ht="12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04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04"/>
    </row>
    <row r="296" ht="12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4"/>
      <c r="AU296" s="104"/>
      <c r="AV296" s="104"/>
      <c r="AW296" s="104"/>
      <c r="AX296" s="104"/>
      <c r="AY296" s="104"/>
      <c r="AZ296" s="104"/>
      <c r="BA296" s="104"/>
      <c r="BB296" s="104"/>
      <c r="BC296" s="104"/>
      <c r="BD296" s="104"/>
      <c r="BE296" s="104"/>
      <c r="BF296" s="104"/>
      <c r="BG296" s="104"/>
      <c r="BH296" s="104"/>
      <c r="BI296" s="104"/>
      <c r="BJ296" s="104"/>
      <c r="BK296" s="104"/>
      <c r="BL296" s="104"/>
    </row>
    <row r="297" ht="12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04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04"/>
    </row>
    <row r="298" ht="12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</row>
    <row r="299" ht="12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04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04"/>
    </row>
    <row r="300" ht="12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</row>
    <row r="301" ht="12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</row>
    <row r="302" ht="12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</row>
    <row r="303" ht="12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04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04"/>
    </row>
    <row r="304" ht="12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04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04"/>
    </row>
    <row r="305" ht="12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04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04"/>
    </row>
    <row r="306" ht="12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04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04"/>
    </row>
    <row r="307" ht="12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</row>
    <row r="308" ht="12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04"/>
    </row>
    <row r="309" ht="12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04"/>
    </row>
    <row r="310" ht="12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</row>
    <row r="311" ht="12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04"/>
    </row>
    <row r="312" ht="12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04"/>
    </row>
    <row r="313" ht="12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04"/>
    </row>
    <row r="314" ht="12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04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04"/>
    </row>
    <row r="315" ht="12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</row>
    <row r="316" ht="12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04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04"/>
    </row>
    <row r="317" ht="12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04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04"/>
    </row>
    <row r="318" ht="12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04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</row>
    <row r="319" ht="12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</row>
    <row r="320" ht="12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04"/>
    </row>
    <row r="321" ht="12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</row>
    <row r="322" ht="12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  <c r="AR322" s="104"/>
      <c r="AS322" s="104"/>
      <c r="AT322" s="104"/>
      <c r="AU322" s="104"/>
      <c r="AV322" s="104"/>
      <c r="AW322" s="104"/>
      <c r="AX322" s="104"/>
      <c r="AY322" s="104"/>
      <c r="AZ322" s="104"/>
      <c r="BA322" s="104"/>
      <c r="BB322" s="104"/>
      <c r="BC322" s="104"/>
      <c r="BD322" s="104"/>
      <c r="BE322" s="104"/>
      <c r="BF322" s="104"/>
      <c r="BG322" s="104"/>
      <c r="BH322" s="104"/>
      <c r="BI322" s="104"/>
      <c r="BJ322" s="104"/>
      <c r="BK322" s="104"/>
      <c r="BL322" s="104"/>
    </row>
    <row r="323" ht="12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</row>
    <row r="324" ht="12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</row>
    <row r="325" ht="12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  <c r="AR325" s="104"/>
      <c r="AS325" s="104"/>
      <c r="AT325" s="104"/>
      <c r="AU325" s="104"/>
      <c r="AV325" s="104"/>
      <c r="AW325" s="104"/>
      <c r="AX325" s="104"/>
      <c r="AY325" s="104"/>
      <c r="AZ325" s="104"/>
      <c r="BA325" s="104"/>
      <c r="BB325" s="104"/>
      <c r="BC325" s="104"/>
      <c r="BD325" s="104"/>
      <c r="BE325" s="104"/>
      <c r="BF325" s="104"/>
      <c r="BG325" s="104"/>
      <c r="BH325" s="104"/>
      <c r="BI325" s="104"/>
      <c r="BJ325" s="104"/>
      <c r="BK325" s="104"/>
      <c r="BL325" s="104"/>
    </row>
    <row r="326" ht="12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  <c r="AR326" s="104"/>
      <c r="AS326" s="104"/>
      <c r="AT326" s="104"/>
      <c r="AU326" s="104"/>
      <c r="AV326" s="104"/>
      <c r="AW326" s="104"/>
      <c r="AX326" s="104"/>
      <c r="AY326" s="104"/>
      <c r="AZ326" s="104"/>
      <c r="BA326" s="104"/>
      <c r="BB326" s="104"/>
      <c r="BC326" s="104"/>
      <c r="BD326" s="104"/>
      <c r="BE326" s="104"/>
      <c r="BF326" s="104"/>
      <c r="BG326" s="104"/>
      <c r="BH326" s="104"/>
      <c r="BI326" s="104"/>
      <c r="BJ326" s="104"/>
      <c r="BK326" s="104"/>
      <c r="BL326" s="104"/>
    </row>
    <row r="327" ht="12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</row>
    <row r="328" ht="12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</row>
    <row r="329" ht="12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</row>
    <row r="330" ht="12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4"/>
      <c r="BE330" s="104"/>
      <c r="BF330" s="104"/>
      <c r="BG330" s="104"/>
      <c r="BH330" s="104"/>
      <c r="BI330" s="104"/>
      <c r="BJ330" s="104"/>
      <c r="BK330" s="104"/>
      <c r="BL330" s="104"/>
    </row>
    <row r="331" ht="12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4"/>
      <c r="BE331" s="104"/>
      <c r="BF331" s="104"/>
      <c r="BG331" s="104"/>
      <c r="BH331" s="104"/>
      <c r="BI331" s="104"/>
      <c r="BJ331" s="104"/>
      <c r="BK331" s="104"/>
      <c r="BL331" s="104"/>
    </row>
    <row r="332" ht="12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</row>
    <row r="333" ht="12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  <c r="AR333" s="104"/>
      <c r="AS333" s="104"/>
      <c r="AT333" s="104"/>
      <c r="AU333" s="104"/>
      <c r="AV333" s="104"/>
      <c r="AW333" s="104"/>
      <c r="AX333" s="104"/>
      <c r="AY333" s="104"/>
      <c r="AZ333" s="104"/>
      <c r="BA333" s="104"/>
      <c r="BB333" s="104"/>
      <c r="BC333" s="104"/>
      <c r="BD333" s="104"/>
      <c r="BE333" s="104"/>
      <c r="BF333" s="104"/>
      <c r="BG333" s="104"/>
      <c r="BH333" s="104"/>
      <c r="BI333" s="104"/>
      <c r="BJ333" s="104"/>
      <c r="BK333" s="104"/>
      <c r="BL333" s="104"/>
    </row>
    <row r="334" ht="12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</row>
    <row r="335" ht="12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  <c r="AR335" s="104"/>
      <c r="AS335" s="104"/>
      <c r="AT335" s="104"/>
      <c r="AU335" s="104"/>
      <c r="AV335" s="104"/>
      <c r="AW335" s="104"/>
      <c r="AX335" s="104"/>
      <c r="AY335" s="104"/>
      <c r="AZ335" s="104"/>
      <c r="BA335" s="104"/>
      <c r="BB335" s="104"/>
      <c r="BC335" s="104"/>
      <c r="BD335" s="104"/>
      <c r="BE335" s="104"/>
      <c r="BF335" s="104"/>
      <c r="BG335" s="104"/>
      <c r="BH335" s="104"/>
      <c r="BI335" s="104"/>
      <c r="BJ335" s="104"/>
      <c r="BK335" s="104"/>
      <c r="BL335" s="104"/>
    </row>
    <row r="336" ht="12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  <c r="AR336" s="104"/>
      <c r="AS336" s="104"/>
      <c r="AT336" s="104"/>
      <c r="AU336" s="104"/>
      <c r="AV336" s="104"/>
      <c r="AW336" s="104"/>
      <c r="AX336" s="104"/>
      <c r="AY336" s="104"/>
      <c r="AZ336" s="104"/>
      <c r="BA336" s="104"/>
      <c r="BB336" s="104"/>
      <c r="BC336" s="104"/>
      <c r="BD336" s="104"/>
      <c r="BE336" s="104"/>
      <c r="BF336" s="104"/>
      <c r="BG336" s="104"/>
      <c r="BH336" s="104"/>
      <c r="BI336" s="104"/>
      <c r="BJ336" s="104"/>
      <c r="BK336" s="104"/>
      <c r="BL336" s="104"/>
    </row>
    <row r="337" ht="12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  <c r="AR337" s="104"/>
      <c r="AS337" s="104"/>
      <c r="AT337" s="104"/>
      <c r="AU337" s="104"/>
      <c r="AV337" s="104"/>
      <c r="AW337" s="104"/>
      <c r="AX337" s="104"/>
      <c r="AY337" s="104"/>
      <c r="AZ337" s="104"/>
      <c r="BA337" s="104"/>
      <c r="BB337" s="104"/>
      <c r="BC337" s="104"/>
      <c r="BD337" s="104"/>
      <c r="BE337" s="104"/>
      <c r="BF337" s="104"/>
      <c r="BG337" s="104"/>
      <c r="BH337" s="104"/>
      <c r="BI337" s="104"/>
      <c r="BJ337" s="104"/>
      <c r="BK337" s="104"/>
      <c r="BL337" s="104"/>
    </row>
    <row r="338" ht="12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</row>
    <row r="339" ht="12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4"/>
      <c r="AU339" s="104"/>
      <c r="AV339" s="104"/>
      <c r="AW339" s="104"/>
      <c r="AX339" s="104"/>
      <c r="AY339" s="104"/>
      <c r="AZ339" s="104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</row>
    <row r="340" ht="12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  <c r="AR340" s="104"/>
      <c r="AS340" s="104"/>
      <c r="AT340" s="104"/>
      <c r="AU340" s="104"/>
      <c r="AV340" s="104"/>
      <c r="AW340" s="104"/>
      <c r="AX340" s="104"/>
      <c r="AY340" s="104"/>
      <c r="AZ340" s="104"/>
      <c r="BA340" s="104"/>
      <c r="BB340" s="104"/>
      <c r="BC340" s="104"/>
      <c r="BD340" s="104"/>
      <c r="BE340" s="104"/>
      <c r="BF340" s="104"/>
      <c r="BG340" s="104"/>
      <c r="BH340" s="104"/>
      <c r="BI340" s="104"/>
      <c r="BJ340" s="104"/>
      <c r="BK340" s="104"/>
      <c r="BL340" s="104"/>
    </row>
    <row r="341" ht="12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  <c r="AR341" s="104"/>
      <c r="AS341" s="104"/>
      <c r="AT341" s="104"/>
      <c r="AU341" s="104"/>
      <c r="AV341" s="104"/>
      <c r="AW341" s="104"/>
      <c r="AX341" s="104"/>
      <c r="AY341" s="104"/>
      <c r="AZ341" s="104"/>
      <c r="BA341" s="104"/>
      <c r="BB341" s="104"/>
      <c r="BC341" s="104"/>
      <c r="BD341" s="104"/>
      <c r="BE341" s="104"/>
      <c r="BF341" s="104"/>
      <c r="BG341" s="104"/>
      <c r="BH341" s="104"/>
      <c r="BI341" s="104"/>
      <c r="BJ341" s="104"/>
      <c r="BK341" s="104"/>
      <c r="BL341" s="104"/>
    </row>
    <row r="342" ht="12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4"/>
      <c r="AT342" s="104"/>
      <c r="AU342" s="104"/>
      <c r="AV342" s="104"/>
      <c r="AW342" s="104"/>
      <c r="AX342" s="104"/>
      <c r="AY342" s="104"/>
      <c r="AZ342" s="104"/>
      <c r="BA342" s="104"/>
      <c r="BB342" s="104"/>
      <c r="BC342" s="104"/>
      <c r="BD342" s="104"/>
      <c r="BE342" s="104"/>
      <c r="BF342" s="104"/>
      <c r="BG342" s="104"/>
      <c r="BH342" s="104"/>
      <c r="BI342" s="104"/>
      <c r="BJ342" s="104"/>
      <c r="BK342" s="104"/>
      <c r="BL342" s="104"/>
    </row>
    <row r="343" ht="12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4"/>
      <c r="AT343" s="104"/>
      <c r="AU343" s="104"/>
      <c r="AV343" s="104"/>
      <c r="AW343" s="104"/>
      <c r="AX343" s="104"/>
      <c r="AY343" s="104"/>
      <c r="AZ343" s="104"/>
      <c r="BA343" s="104"/>
      <c r="BB343" s="104"/>
      <c r="BC343" s="104"/>
      <c r="BD343" s="104"/>
      <c r="BE343" s="104"/>
      <c r="BF343" s="104"/>
      <c r="BG343" s="104"/>
      <c r="BH343" s="104"/>
      <c r="BI343" s="104"/>
      <c r="BJ343" s="104"/>
      <c r="BK343" s="104"/>
      <c r="BL343" s="104"/>
    </row>
    <row r="344" ht="12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4"/>
      <c r="AT344" s="104"/>
      <c r="AU344" s="104"/>
      <c r="AV344" s="104"/>
      <c r="AW344" s="104"/>
      <c r="AX344" s="104"/>
      <c r="AY344" s="104"/>
      <c r="AZ344" s="104"/>
      <c r="BA344" s="104"/>
      <c r="BB344" s="104"/>
      <c r="BC344" s="104"/>
      <c r="BD344" s="104"/>
      <c r="BE344" s="104"/>
      <c r="BF344" s="104"/>
      <c r="BG344" s="104"/>
      <c r="BH344" s="104"/>
      <c r="BI344" s="104"/>
      <c r="BJ344" s="104"/>
      <c r="BK344" s="104"/>
      <c r="BL344" s="104"/>
    </row>
    <row r="345" ht="12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4"/>
      <c r="AT345" s="104"/>
      <c r="AU345" s="104"/>
      <c r="AV345" s="104"/>
      <c r="AW345" s="104"/>
      <c r="AX345" s="104"/>
      <c r="AY345" s="104"/>
      <c r="AZ345" s="104"/>
      <c r="BA345" s="104"/>
      <c r="BB345" s="104"/>
      <c r="BC345" s="104"/>
      <c r="BD345" s="104"/>
      <c r="BE345" s="104"/>
      <c r="BF345" s="104"/>
      <c r="BG345" s="104"/>
      <c r="BH345" s="104"/>
      <c r="BI345" s="104"/>
      <c r="BJ345" s="104"/>
      <c r="BK345" s="104"/>
      <c r="BL345" s="104"/>
    </row>
    <row r="346" ht="12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4"/>
      <c r="AT346" s="104"/>
      <c r="AU346" s="104"/>
      <c r="AV346" s="104"/>
      <c r="AW346" s="104"/>
      <c r="AX346" s="104"/>
      <c r="AY346" s="104"/>
      <c r="AZ346" s="104"/>
      <c r="BA346" s="104"/>
      <c r="BB346" s="104"/>
      <c r="BC346" s="104"/>
      <c r="BD346" s="104"/>
      <c r="BE346" s="104"/>
      <c r="BF346" s="104"/>
      <c r="BG346" s="104"/>
      <c r="BH346" s="104"/>
      <c r="BI346" s="104"/>
      <c r="BJ346" s="104"/>
      <c r="BK346" s="104"/>
      <c r="BL346" s="104"/>
    </row>
    <row r="347" ht="12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  <c r="AR347" s="104"/>
      <c r="AS347" s="104"/>
      <c r="AT347" s="104"/>
      <c r="AU347" s="104"/>
      <c r="AV347" s="104"/>
      <c r="AW347" s="104"/>
      <c r="AX347" s="104"/>
      <c r="AY347" s="104"/>
      <c r="AZ347" s="104"/>
      <c r="BA347" s="104"/>
      <c r="BB347" s="104"/>
      <c r="BC347" s="104"/>
      <c r="BD347" s="104"/>
      <c r="BE347" s="104"/>
      <c r="BF347" s="104"/>
      <c r="BG347" s="104"/>
      <c r="BH347" s="104"/>
      <c r="BI347" s="104"/>
      <c r="BJ347" s="104"/>
      <c r="BK347" s="104"/>
      <c r="BL347" s="104"/>
    </row>
    <row r="348" ht="12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  <c r="AR348" s="104"/>
      <c r="AS348" s="104"/>
      <c r="AT348" s="104"/>
      <c r="AU348" s="104"/>
      <c r="AV348" s="104"/>
      <c r="AW348" s="104"/>
      <c r="AX348" s="104"/>
      <c r="AY348" s="104"/>
      <c r="AZ348" s="104"/>
      <c r="BA348" s="104"/>
      <c r="BB348" s="104"/>
      <c r="BC348" s="104"/>
      <c r="BD348" s="104"/>
      <c r="BE348" s="104"/>
      <c r="BF348" s="104"/>
      <c r="BG348" s="104"/>
      <c r="BH348" s="104"/>
      <c r="BI348" s="104"/>
      <c r="BJ348" s="104"/>
      <c r="BK348" s="104"/>
      <c r="BL348" s="104"/>
    </row>
    <row r="349" ht="12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  <c r="AR349" s="104"/>
      <c r="AS349" s="104"/>
      <c r="AT349" s="104"/>
      <c r="AU349" s="104"/>
      <c r="AV349" s="104"/>
      <c r="AW349" s="104"/>
      <c r="AX349" s="104"/>
      <c r="AY349" s="104"/>
      <c r="AZ349" s="104"/>
      <c r="BA349" s="104"/>
      <c r="BB349" s="104"/>
      <c r="BC349" s="104"/>
      <c r="BD349" s="104"/>
      <c r="BE349" s="104"/>
      <c r="BF349" s="104"/>
      <c r="BG349" s="104"/>
      <c r="BH349" s="104"/>
      <c r="BI349" s="104"/>
      <c r="BJ349" s="104"/>
      <c r="BK349" s="104"/>
      <c r="BL349" s="104"/>
    </row>
    <row r="350" ht="12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4"/>
      <c r="AW350" s="104"/>
      <c r="AX350" s="104"/>
      <c r="AY350" s="104"/>
      <c r="AZ350" s="104"/>
      <c r="BA350" s="104"/>
      <c r="BB350" s="104"/>
      <c r="BC350" s="104"/>
      <c r="BD350" s="104"/>
      <c r="BE350" s="104"/>
      <c r="BF350" s="104"/>
      <c r="BG350" s="104"/>
      <c r="BH350" s="104"/>
      <c r="BI350" s="104"/>
      <c r="BJ350" s="104"/>
      <c r="BK350" s="104"/>
      <c r="BL350" s="104"/>
    </row>
    <row r="351" ht="12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  <c r="AR351" s="104"/>
      <c r="AS351" s="104"/>
      <c r="AT351" s="104"/>
      <c r="AU351" s="104"/>
      <c r="AV351" s="104"/>
      <c r="AW351" s="104"/>
      <c r="AX351" s="104"/>
      <c r="AY351" s="104"/>
      <c r="AZ351" s="104"/>
      <c r="BA351" s="104"/>
      <c r="BB351" s="104"/>
      <c r="BC351" s="104"/>
      <c r="BD351" s="104"/>
      <c r="BE351" s="104"/>
      <c r="BF351" s="104"/>
      <c r="BG351" s="104"/>
      <c r="BH351" s="104"/>
      <c r="BI351" s="104"/>
      <c r="BJ351" s="104"/>
      <c r="BK351" s="104"/>
      <c r="BL351" s="104"/>
    </row>
    <row r="352" ht="12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4"/>
      <c r="BE352" s="104"/>
      <c r="BF352" s="104"/>
      <c r="BG352" s="104"/>
      <c r="BH352" s="104"/>
      <c r="BI352" s="104"/>
      <c r="BJ352" s="104"/>
      <c r="BK352" s="104"/>
      <c r="BL352" s="104"/>
    </row>
    <row r="353" ht="12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</row>
    <row r="354" ht="12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</row>
    <row r="355" ht="12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</row>
    <row r="356" ht="12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</row>
    <row r="357" ht="12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</row>
    <row r="358" ht="12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</row>
    <row r="359" ht="12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</row>
    <row r="360" ht="12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</row>
    <row r="361" ht="12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</row>
    <row r="362" ht="12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</row>
    <row r="363" ht="12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</row>
    <row r="364" ht="12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</row>
    <row r="365" ht="12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</row>
    <row r="366" ht="12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</row>
    <row r="367" ht="12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</row>
    <row r="368" ht="12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</row>
    <row r="369" ht="12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</row>
    <row r="370" ht="12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</row>
    <row r="371" ht="12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</row>
    <row r="372" ht="12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</row>
    <row r="373" ht="12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</row>
    <row r="374" ht="12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</row>
    <row r="375" ht="12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</row>
    <row r="376" ht="12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</row>
    <row r="377" ht="12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</row>
    <row r="378" ht="12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  <c r="AW378" s="104"/>
      <c r="AX378" s="104"/>
      <c r="AY378" s="104"/>
      <c r="AZ378" s="104"/>
      <c r="BA378" s="104"/>
      <c r="BB378" s="104"/>
      <c r="BC378" s="104"/>
      <c r="BD378" s="104"/>
      <c r="BE378" s="104"/>
      <c r="BF378" s="104"/>
      <c r="BG378" s="104"/>
      <c r="BH378" s="104"/>
      <c r="BI378" s="104"/>
      <c r="BJ378" s="104"/>
      <c r="BK378" s="104"/>
      <c r="BL378" s="104"/>
    </row>
    <row r="379" ht="12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  <c r="AW379" s="104"/>
      <c r="AX379" s="104"/>
      <c r="AY379" s="104"/>
      <c r="AZ379" s="104"/>
      <c r="BA379" s="104"/>
      <c r="BB379" s="104"/>
      <c r="BC379" s="104"/>
      <c r="BD379" s="104"/>
      <c r="BE379" s="104"/>
      <c r="BF379" s="104"/>
      <c r="BG379" s="104"/>
      <c r="BH379" s="104"/>
      <c r="BI379" s="104"/>
      <c r="BJ379" s="104"/>
      <c r="BK379" s="104"/>
      <c r="BL379" s="104"/>
    </row>
    <row r="380" ht="12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  <c r="AW380" s="104"/>
      <c r="AX380" s="104"/>
      <c r="AY380" s="104"/>
      <c r="AZ380" s="104"/>
      <c r="BA380" s="104"/>
      <c r="BB380" s="104"/>
      <c r="BC380" s="104"/>
      <c r="BD380" s="104"/>
      <c r="BE380" s="104"/>
      <c r="BF380" s="104"/>
      <c r="BG380" s="104"/>
      <c r="BH380" s="104"/>
      <c r="BI380" s="104"/>
      <c r="BJ380" s="104"/>
      <c r="BK380" s="104"/>
      <c r="BL380" s="104"/>
    </row>
    <row r="381" ht="12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  <c r="AW381" s="104"/>
      <c r="AX381" s="104"/>
      <c r="AY381" s="104"/>
      <c r="AZ381" s="104"/>
      <c r="BA381" s="104"/>
      <c r="BB381" s="104"/>
      <c r="BC381" s="104"/>
      <c r="BD381" s="104"/>
      <c r="BE381" s="104"/>
      <c r="BF381" s="104"/>
      <c r="BG381" s="104"/>
      <c r="BH381" s="104"/>
      <c r="BI381" s="104"/>
      <c r="BJ381" s="104"/>
      <c r="BK381" s="104"/>
      <c r="BL381" s="104"/>
    </row>
    <row r="382" ht="12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  <c r="AW382" s="104"/>
      <c r="AX382" s="104"/>
      <c r="AY382" s="104"/>
      <c r="AZ382" s="104"/>
      <c r="BA382" s="104"/>
      <c r="BB382" s="104"/>
      <c r="BC382" s="104"/>
      <c r="BD382" s="104"/>
      <c r="BE382" s="104"/>
      <c r="BF382" s="104"/>
      <c r="BG382" s="104"/>
      <c r="BH382" s="104"/>
      <c r="BI382" s="104"/>
      <c r="BJ382" s="104"/>
      <c r="BK382" s="104"/>
      <c r="BL382" s="104"/>
    </row>
    <row r="383" ht="12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  <c r="AW383" s="104"/>
      <c r="AX383" s="104"/>
      <c r="AY383" s="104"/>
      <c r="AZ383" s="104"/>
      <c r="BA383" s="104"/>
      <c r="BB383" s="104"/>
      <c r="BC383" s="104"/>
      <c r="BD383" s="104"/>
      <c r="BE383" s="104"/>
      <c r="BF383" s="104"/>
      <c r="BG383" s="104"/>
      <c r="BH383" s="104"/>
      <c r="BI383" s="104"/>
      <c r="BJ383" s="104"/>
      <c r="BK383" s="104"/>
      <c r="BL383" s="104"/>
    </row>
    <row r="384" ht="12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</row>
    <row r="385" ht="12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</row>
    <row r="386" ht="12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</row>
    <row r="387" ht="12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  <c r="AW387" s="104"/>
      <c r="AX387" s="104"/>
      <c r="AY387" s="104"/>
      <c r="AZ387" s="104"/>
      <c r="BA387" s="104"/>
      <c r="BB387" s="104"/>
      <c r="BC387" s="104"/>
      <c r="BD387" s="104"/>
      <c r="BE387" s="104"/>
      <c r="BF387" s="104"/>
      <c r="BG387" s="104"/>
      <c r="BH387" s="104"/>
      <c r="BI387" s="104"/>
      <c r="BJ387" s="104"/>
      <c r="BK387" s="104"/>
      <c r="BL387" s="104"/>
    </row>
    <row r="388" ht="12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  <c r="AW388" s="104"/>
      <c r="AX388" s="104"/>
      <c r="AY388" s="104"/>
      <c r="AZ388" s="104"/>
      <c r="BA388" s="104"/>
      <c r="BB388" s="104"/>
      <c r="BC388" s="104"/>
      <c r="BD388" s="104"/>
      <c r="BE388" s="104"/>
      <c r="BF388" s="104"/>
      <c r="BG388" s="104"/>
      <c r="BH388" s="104"/>
      <c r="BI388" s="104"/>
      <c r="BJ388" s="104"/>
      <c r="BK388" s="104"/>
      <c r="BL388" s="104"/>
    </row>
    <row r="389" ht="12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  <c r="AW389" s="104"/>
      <c r="AX389" s="104"/>
      <c r="AY389" s="104"/>
      <c r="AZ389" s="104"/>
      <c r="BA389" s="104"/>
      <c r="BB389" s="104"/>
      <c r="BC389" s="104"/>
      <c r="BD389" s="104"/>
      <c r="BE389" s="104"/>
      <c r="BF389" s="104"/>
      <c r="BG389" s="104"/>
      <c r="BH389" s="104"/>
      <c r="BI389" s="104"/>
      <c r="BJ389" s="104"/>
      <c r="BK389" s="104"/>
      <c r="BL389" s="104"/>
    </row>
    <row r="390" ht="12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</row>
    <row r="391" ht="12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</row>
    <row r="392" ht="12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  <c r="AR392" s="104"/>
      <c r="AS392" s="104"/>
      <c r="AT392" s="104"/>
      <c r="AU392" s="104"/>
      <c r="AV392" s="104"/>
      <c r="AW392" s="104"/>
      <c r="AX392" s="104"/>
      <c r="AY392" s="104"/>
      <c r="AZ392" s="104"/>
      <c r="BA392" s="104"/>
      <c r="BB392" s="104"/>
      <c r="BC392" s="104"/>
      <c r="BD392" s="104"/>
      <c r="BE392" s="104"/>
      <c r="BF392" s="104"/>
      <c r="BG392" s="104"/>
      <c r="BH392" s="104"/>
      <c r="BI392" s="104"/>
      <c r="BJ392" s="104"/>
      <c r="BK392" s="104"/>
      <c r="BL392" s="104"/>
    </row>
    <row r="393" ht="12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  <c r="AR393" s="104"/>
      <c r="AS393" s="104"/>
      <c r="AT393" s="104"/>
      <c r="AU393" s="104"/>
      <c r="AV393" s="104"/>
      <c r="AW393" s="104"/>
      <c r="AX393" s="104"/>
      <c r="AY393" s="104"/>
      <c r="AZ393" s="104"/>
      <c r="BA393" s="104"/>
      <c r="BB393" s="104"/>
      <c r="BC393" s="104"/>
      <c r="BD393" s="104"/>
      <c r="BE393" s="104"/>
      <c r="BF393" s="104"/>
      <c r="BG393" s="104"/>
      <c r="BH393" s="104"/>
      <c r="BI393" s="104"/>
      <c r="BJ393" s="104"/>
      <c r="BK393" s="104"/>
      <c r="BL393" s="104"/>
    </row>
    <row r="394" ht="12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  <c r="AR394" s="104"/>
      <c r="AS394" s="104"/>
      <c r="AT394" s="104"/>
      <c r="AU394" s="104"/>
      <c r="AV394" s="104"/>
      <c r="AW394" s="104"/>
      <c r="AX394" s="104"/>
      <c r="AY394" s="104"/>
      <c r="AZ394" s="104"/>
      <c r="BA394" s="104"/>
      <c r="BB394" s="104"/>
      <c r="BC394" s="104"/>
      <c r="BD394" s="104"/>
      <c r="BE394" s="104"/>
      <c r="BF394" s="104"/>
      <c r="BG394" s="104"/>
      <c r="BH394" s="104"/>
      <c r="BI394" s="104"/>
      <c r="BJ394" s="104"/>
      <c r="BK394" s="104"/>
      <c r="BL394" s="104"/>
    </row>
    <row r="395" ht="12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  <c r="AR395" s="104"/>
      <c r="AS395" s="104"/>
      <c r="AT395" s="104"/>
      <c r="AU395" s="104"/>
      <c r="AV395" s="104"/>
      <c r="AW395" s="104"/>
      <c r="AX395" s="104"/>
      <c r="AY395" s="104"/>
      <c r="AZ395" s="104"/>
      <c r="BA395" s="104"/>
      <c r="BB395" s="104"/>
      <c r="BC395" s="104"/>
      <c r="BD395" s="104"/>
      <c r="BE395" s="104"/>
      <c r="BF395" s="104"/>
      <c r="BG395" s="104"/>
      <c r="BH395" s="104"/>
      <c r="BI395" s="104"/>
      <c r="BJ395" s="104"/>
      <c r="BK395" s="104"/>
      <c r="BL395" s="104"/>
    </row>
    <row r="396" ht="12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  <c r="AR396" s="104"/>
      <c r="AS396" s="104"/>
      <c r="AT396" s="104"/>
      <c r="AU396" s="104"/>
      <c r="AV396" s="104"/>
      <c r="AW396" s="104"/>
      <c r="AX396" s="104"/>
      <c r="AY396" s="104"/>
      <c r="AZ396" s="104"/>
      <c r="BA396" s="104"/>
      <c r="BB396" s="104"/>
      <c r="BC396" s="104"/>
      <c r="BD396" s="104"/>
      <c r="BE396" s="104"/>
      <c r="BF396" s="104"/>
      <c r="BG396" s="104"/>
      <c r="BH396" s="104"/>
      <c r="BI396" s="104"/>
      <c r="BJ396" s="104"/>
      <c r="BK396" s="104"/>
      <c r="BL396" s="104"/>
    </row>
    <row r="397" ht="12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  <c r="AR397" s="104"/>
      <c r="AS397" s="104"/>
      <c r="AT397" s="104"/>
      <c r="AU397" s="104"/>
      <c r="AV397" s="104"/>
      <c r="AW397" s="104"/>
      <c r="AX397" s="104"/>
      <c r="AY397" s="104"/>
      <c r="AZ397" s="104"/>
      <c r="BA397" s="104"/>
      <c r="BB397" s="104"/>
      <c r="BC397" s="104"/>
      <c r="BD397" s="104"/>
      <c r="BE397" s="104"/>
      <c r="BF397" s="104"/>
      <c r="BG397" s="104"/>
      <c r="BH397" s="104"/>
      <c r="BI397" s="104"/>
      <c r="BJ397" s="104"/>
      <c r="BK397" s="104"/>
      <c r="BL397" s="104"/>
    </row>
    <row r="398" ht="12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  <c r="AR398" s="104"/>
      <c r="AS398" s="104"/>
      <c r="AT398" s="104"/>
      <c r="AU398" s="104"/>
      <c r="AV398" s="104"/>
      <c r="AW398" s="104"/>
      <c r="AX398" s="104"/>
      <c r="AY398" s="104"/>
      <c r="AZ398" s="104"/>
      <c r="BA398" s="104"/>
      <c r="BB398" s="104"/>
      <c r="BC398" s="104"/>
      <c r="BD398" s="104"/>
      <c r="BE398" s="104"/>
      <c r="BF398" s="104"/>
      <c r="BG398" s="104"/>
      <c r="BH398" s="104"/>
      <c r="BI398" s="104"/>
      <c r="BJ398" s="104"/>
      <c r="BK398" s="104"/>
      <c r="BL398" s="104"/>
    </row>
    <row r="399" ht="12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  <c r="AR399" s="104"/>
      <c r="AS399" s="104"/>
      <c r="AT399" s="104"/>
      <c r="AU399" s="104"/>
      <c r="AV399" s="104"/>
      <c r="AW399" s="104"/>
      <c r="AX399" s="104"/>
      <c r="AY399" s="104"/>
      <c r="AZ399" s="104"/>
      <c r="BA399" s="104"/>
      <c r="BB399" s="104"/>
      <c r="BC399" s="104"/>
      <c r="BD399" s="104"/>
      <c r="BE399" s="104"/>
      <c r="BF399" s="104"/>
      <c r="BG399" s="104"/>
      <c r="BH399" s="104"/>
      <c r="BI399" s="104"/>
      <c r="BJ399" s="104"/>
      <c r="BK399" s="104"/>
      <c r="BL399" s="104"/>
    </row>
    <row r="400" ht="12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  <c r="AR400" s="104"/>
      <c r="AS400" s="104"/>
      <c r="AT400" s="104"/>
      <c r="AU400" s="104"/>
      <c r="AV400" s="104"/>
      <c r="AW400" s="104"/>
      <c r="AX400" s="104"/>
      <c r="AY400" s="104"/>
      <c r="AZ400" s="104"/>
      <c r="BA400" s="104"/>
      <c r="BB400" s="104"/>
      <c r="BC400" s="104"/>
      <c r="BD400" s="104"/>
      <c r="BE400" s="104"/>
      <c r="BF400" s="104"/>
      <c r="BG400" s="104"/>
      <c r="BH400" s="104"/>
      <c r="BI400" s="104"/>
      <c r="BJ400" s="104"/>
      <c r="BK400" s="104"/>
      <c r="BL400" s="104"/>
    </row>
    <row r="401" ht="12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4"/>
      <c r="AU401" s="104"/>
      <c r="AV401" s="104"/>
      <c r="AW401" s="104"/>
      <c r="AX401" s="104"/>
      <c r="AY401" s="104"/>
      <c r="AZ401" s="104"/>
      <c r="BA401" s="104"/>
      <c r="BB401" s="104"/>
      <c r="BC401" s="104"/>
      <c r="BD401" s="104"/>
      <c r="BE401" s="104"/>
      <c r="BF401" s="104"/>
      <c r="BG401" s="104"/>
      <c r="BH401" s="104"/>
      <c r="BI401" s="104"/>
      <c r="BJ401" s="104"/>
      <c r="BK401" s="104"/>
      <c r="BL401" s="104"/>
    </row>
    <row r="402" ht="12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4"/>
      <c r="AU402" s="104"/>
      <c r="AV402" s="104"/>
      <c r="AW402" s="104"/>
      <c r="AX402" s="104"/>
      <c r="AY402" s="104"/>
      <c r="AZ402" s="104"/>
      <c r="BA402" s="104"/>
      <c r="BB402" s="104"/>
      <c r="BC402" s="104"/>
      <c r="BD402" s="104"/>
      <c r="BE402" s="104"/>
      <c r="BF402" s="104"/>
      <c r="BG402" s="104"/>
      <c r="BH402" s="104"/>
      <c r="BI402" s="104"/>
      <c r="BJ402" s="104"/>
      <c r="BK402" s="104"/>
      <c r="BL402" s="104"/>
    </row>
    <row r="403" ht="12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  <c r="AR403" s="104"/>
      <c r="AS403" s="104"/>
      <c r="AT403" s="104"/>
      <c r="AU403" s="104"/>
      <c r="AV403" s="104"/>
      <c r="AW403" s="104"/>
      <c r="AX403" s="104"/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  <c r="BI403" s="104"/>
      <c r="BJ403" s="104"/>
      <c r="BK403" s="104"/>
      <c r="BL403" s="104"/>
    </row>
    <row r="404" ht="12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</row>
    <row r="405" ht="12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</row>
    <row r="406" ht="12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  <c r="AR406" s="104"/>
      <c r="AS406" s="104"/>
      <c r="AT406" s="104"/>
      <c r="AU406" s="104"/>
      <c r="AV406" s="104"/>
      <c r="AW406" s="104"/>
      <c r="AX406" s="104"/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  <c r="BI406" s="104"/>
      <c r="BJ406" s="104"/>
      <c r="BK406" s="104"/>
      <c r="BL406" s="104"/>
    </row>
    <row r="407" ht="12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</row>
    <row r="408" ht="12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</row>
    <row r="409" ht="12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  <c r="AR409" s="104"/>
      <c r="AS409" s="104"/>
      <c r="AT409" s="104"/>
      <c r="AU409" s="104"/>
      <c r="AV409" s="104"/>
      <c r="AW409" s="104"/>
      <c r="AX409" s="104"/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  <c r="BI409" s="104"/>
      <c r="BJ409" s="104"/>
      <c r="BK409" s="104"/>
      <c r="BL409" s="104"/>
    </row>
    <row r="410" ht="12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  <c r="AR410" s="104"/>
      <c r="AS410" s="104"/>
      <c r="AT410" s="104"/>
      <c r="AU410" s="104"/>
      <c r="AV410" s="104"/>
      <c r="AW410" s="104"/>
      <c r="AX410" s="104"/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  <c r="BI410" s="104"/>
      <c r="BJ410" s="104"/>
      <c r="BK410" s="104"/>
      <c r="BL410" s="104"/>
    </row>
    <row r="411" ht="12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</row>
    <row r="412" ht="12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</row>
    <row r="413" ht="12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  <c r="AR413" s="104"/>
      <c r="AS413" s="104"/>
      <c r="AT413" s="104"/>
      <c r="AU413" s="104"/>
      <c r="AV413" s="104"/>
      <c r="AW413" s="104"/>
      <c r="AX413" s="104"/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  <c r="BI413" s="104"/>
      <c r="BJ413" s="104"/>
      <c r="BK413" s="104"/>
      <c r="BL413" s="104"/>
    </row>
    <row r="414" ht="12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  <c r="AR414" s="104"/>
      <c r="AS414" s="104"/>
      <c r="AT414" s="104"/>
      <c r="AU414" s="104"/>
      <c r="AV414" s="104"/>
      <c r="AW414" s="104"/>
      <c r="AX414" s="104"/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  <c r="BI414" s="104"/>
      <c r="BJ414" s="104"/>
      <c r="BK414" s="104"/>
      <c r="BL414" s="104"/>
    </row>
    <row r="415" ht="12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  <c r="AR415" s="104"/>
      <c r="AS415" s="104"/>
      <c r="AT415" s="104"/>
      <c r="AU415" s="104"/>
      <c r="AV415" s="104"/>
      <c r="AW415" s="104"/>
      <c r="AX415" s="104"/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  <c r="BI415" s="104"/>
      <c r="BJ415" s="104"/>
      <c r="BK415" s="104"/>
      <c r="BL415" s="104"/>
    </row>
    <row r="416" ht="12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  <c r="AR416" s="104"/>
      <c r="AS416" s="104"/>
      <c r="AT416" s="104"/>
      <c r="AU416" s="104"/>
      <c r="AV416" s="104"/>
      <c r="AW416" s="104"/>
      <c r="AX416" s="104"/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  <c r="BI416" s="104"/>
      <c r="BJ416" s="104"/>
      <c r="BK416" s="104"/>
      <c r="BL416" s="104"/>
    </row>
    <row r="417" ht="12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  <c r="AR417" s="104"/>
      <c r="AS417" s="104"/>
      <c r="AT417" s="104"/>
      <c r="AU417" s="104"/>
      <c r="AV417" s="104"/>
      <c r="AW417" s="104"/>
      <c r="AX417" s="104"/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  <c r="BI417" s="104"/>
      <c r="BJ417" s="104"/>
      <c r="BK417" s="104"/>
      <c r="BL417" s="104"/>
    </row>
    <row r="418" ht="12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  <c r="AR418" s="104"/>
      <c r="AS418" s="104"/>
      <c r="AT418" s="104"/>
      <c r="AU418" s="104"/>
      <c r="AV418" s="104"/>
      <c r="AW418" s="104"/>
      <c r="AX418" s="104"/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  <c r="BI418" s="104"/>
      <c r="BJ418" s="104"/>
      <c r="BK418" s="104"/>
      <c r="BL418" s="104"/>
    </row>
    <row r="419" ht="12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  <c r="AR419" s="104"/>
      <c r="AS419" s="104"/>
      <c r="AT419" s="104"/>
      <c r="AU419" s="104"/>
      <c r="AV419" s="104"/>
      <c r="AW419" s="104"/>
      <c r="AX419" s="104"/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  <c r="BI419" s="104"/>
      <c r="BJ419" s="104"/>
      <c r="BK419" s="104"/>
      <c r="BL419" s="104"/>
    </row>
    <row r="420" ht="12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  <c r="AR420" s="104"/>
      <c r="AS420" s="104"/>
      <c r="AT420" s="104"/>
      <c r="AU420" s="104"/>
      <c r="AV420" s="104"/>
      <c r="AW420" s="104"/>
      <c r="AX420" s="104"/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  <c r="BI420" s="104"/>
      <c r="BJ420" s="104"/>
      <c r="BK420" s="104"/>
      <c r="BL420" s="104"/>
    </row>
    <row r="421" ht="12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  <c r="AR421" s="104"/>
      <c r="AS421" s="104"/>
      <c r="AT421" s="104"/>
      <c r="AU421" s="104"/>
      <c r="AV421" s="104"/>
      <c r="AW421" s="104"/>
      <c r="AX421" s="104"/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  <c r="BI421" s="104"/>
      <c r="BJ421" s="104"/>
      <c r="BK421" s="104"/>
      <c r="BL421" s="104"/>
    </row>
    <row r="422" ht="12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4"/>
      <c r="AU422" s="104"/>
      <c r="AV422" s="104"/>
      <c r="AW422" s="104"/>
      <c r="AX422" s="104"/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  <c r="BI422" s="104"/>
      <c r="BJ422" s="104"/>
      <c r="BK422" s="104"/>
      <c r="BL422" s="104"/>
    </row>
    <row r="423" ht="12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4"/>
      <c r="AU423" s="104"/>
      <c r="AV423" s="104"/>
      <c r="AW423" s="104"/>
      <c r="AX423" s="104"/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  <c r="BI423" s="104"/>
      <c r="BJ423" s="104"/>
      <c r="BK423" s="104"/>
      <c r="BL423" s="104"/>
    </row>
    <row r="424" ht="12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  <c r="AR424" s="104"/>
      <c r="AS424" s="104"/>
      <c r="AT424" s="104"/>
      <c r="AU424" s="104"/>
      <c r="AV424" s="104"/>
      <c r="AW424" s="104"/>
      <c r="AX424" s="104"/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  <c r="BI424" s="104"/>
      <c r="BJ424" s="104"/>
      <c r="BK424" s="104"/>
      <c r="BL424" s="104"/>
    </row>
    <row r="425" ht="12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</row>
    <row r="426" ht="12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  <c r="AR426" s="104"/>
      <c r="AS426" s="104"/>
      <c r="AT426" s="104"/>
      <c r="AU426" s="104"/>
      <c r="AV426" s="104"/>
      <c r="AW426" s="104"/>
      <c r="AX426" s="104"/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  <c r="BI426" s="104"/>
      <c r="BJ426" s="104"/>
      <c r="BK426" s="104"/>
      <c r="BL426" s="104"/>
    </row>
    <row r="427" ht="12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  <c r="AR427" s="104"/>
      <c r="AS427" s="104"/>
      <c r="AT427" s="104"/>
      <c r="AU427" s="104"/>
      <c r="AV427" s="104"/>
      <c r="AW427" s="104"/>
      <c r="AX427" s="104"/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  <c r="BI427" s="104"/>
      <c r="BJ427" s="104"/>
      <c r="BK427" s="104"/>
      <c r="BL427" s="104"/>
    </row>
    <row r="428" ht="12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  <c r="AR428" s="104"/>
      <c r="AS428" s="104"/>
      <c r="AT428" s="104"/>
      <c r="AU428" s="104"/>
      <c r="AV428" s="104"/>
      <c r="AW428" s="104"/>
      <c r="AX428" s="104"/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  <c r="BI428" s="104"/>
      <c r="BJ428" s="104"/>
      <c r="BK428" s="104"/>
      <c r="BL428" s="104"/>
    </row>
    <row r="429" ht="12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  <c r="AR429" s="104"/>
      <c r="AS429" s="104"/>
      <c r="AT429" s="104"/>
      <c r="AU429" s="104"/>
      <c r="AV429" s="104"/>
      <c r="AW429" s="104"/>
      <c r="AX429" s="104"/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  <c r="BI429" s="104"/>
      <c r="BJ429" s="104"/>
      <c r="BK429" s="104"/>
      <c r="BL429" s="104"/>
    </row>
    <row r="430" ht="12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  <c r="AR430" s="104"/>
      <c r="AS430" s="104"/>
      <c r="AT430" s="104"/>
      <c r="AU430" s="104"/>
      <c r="AV430" s="104"/>
      <c r="AW430" s="104"/>
      <c r="AX430" s="104"/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  <c r="BI430" s="104"/>
      <c r="BJ430" s="104"/>
      <c r="BK430" s="104"/>
      <c r="BL430" s="104"/>
    </row>
    <row r="431" ht="12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  <c r="AR431" s="104"/>
      <c r="AS431" s="104"/>
      <c r="AT431" s="104"/>
      <c r="AU431" s="104"/>
      <c r="AV431" s="104"/>
      <c r="AW431" s="104"/>
      <c r="AX431" s="104"/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  <c r="BI431" s="104"/>
      <c r="BJ431" s="104"/>
      <c r="BK431" s="104"/>
      <c r="BL431" s="104"/>
    </row>
    <row r="432" ht="12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  <c r="AR432" s="104"/>
      <c r="AS432" s="104"/>
      <c r="AT432" s="104"/>
      <c r="AU432" s="104"/>
      <c r="AV432" s="104"/>
      <c r="AW432" s="104"/>
      <c r="AX432" s="104"/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  <c r="BI432" s="104"/>
      <c r="BJ432" s="104"/>
      <c r="BK432" s="104"/>
      <c r="BL432" s="104"/>
    </row>
    <row r="433" ht="12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  <c r="AR433" s="104"/>
      <c r="AS433" s="104"/>
      <c r="AT433" s="104"/>
      <c r="AU433" s="104"/>
      <c r="AV433" s="104"/>
      <c r="AW433" s="104"/>
      <c r="AX433" s="104"/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  <c r="BI433" s="104"/>
      <c r="BJ433" s="104"/>
      <c r="BK433" s="104"/>
      <c r="BL433" s="104"/>
    </row>
    <row r="434" ht="12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  <c r="AR434" s="104"/>
      <c r="AS434" s="104"/>
      <c r="AT434" s="104"/>
      <c r="AU434" s="104"/>
      <c r="AV434" s="104"/>
      <c r="AW434" s="104"/>
      <c r="AX434" s="104"/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  <c r="BI434" s="104"/>
      <c r="BJ434" s="104"/>
      <c r="BK434" s="104"/>
      <c r="BL434" s="104"/>
    </row>
    <row r="435" ht="12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  <c r="AR435" s="104"/>
      <c r="AS435" s="104"/>
      <c r="AT435" s="104"/>
      <c r="AU435" s="104"/>
      <c r="AV435" s="104"/>
      <c r="AW435" s="104"/>
      <c r="AX435" s="104"/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  <c r="BI435" s="104"/>
      <c r="BJ435" s="104"/>
      <c r="BK435" s="104"/>
      <c r="BL435" s="104"/>
    </row>
    <row r="436" ht="12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  <c r="AR436" s="104"/>
      <c r="AS436" s="104"/>
      <c r="AT436" s="104"/>
      <c r="AU436" s="104"/>
      <c r="AV436" s="104"/>
      <c r="AW436" s="104"/>
      <c r="AX436" s="104"/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  <c r="BI436" s="104"/>
      <c r="BJ436" s="104"/>
      <c r="BK436" s="104"/>
      <c r="BL436" s="104"/>
    </row>
    <row r="437" ht="12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  <c r="AR437" s="104"/>
      <c r="AS437" s="104"/>
      <c r="AT437" s="104"/>
      <c r="AU437" s="104"/>
      <c r="AV437" s="104"/>
      <c r="AW437" s="104"/>
      <c r="AX437" s="104"/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  <c r="BI437" s="104"/>
      <c r="BJ437" s="104"/>
      <c r="BK437" s="104"/>
      <c r="BL437" s="104"/>
    </row>
    <row r="438" ht="12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  <c r="AR438" s="104"/>
      <c r="AS438" s="104"/>
      <c r="AT438" s="104"/>
      <c r="AU438" s="104"/>
      <c r="AV438" s="104"/>
      <c r="AW438" s="104"/>
      <c r="AX438" s="104"/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  <c r="BI438" s="104"/>
      <c r="BJ438" s="104"/>
      <c r="BK438" s="104"/>
      <c r="BL438" s="104"/>
    </row>
    <row r="439" ht="12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  <c r="AR439" s="104"/>
      <c r="AS439" s="104"/>
      <c r="AT439" s="104"/>
      <c r="AU439" s="104"/>
      <c r="AV439" s="104"/>
      <c r="AW439" s="104"/>
      <c r="AX439" s="104"/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  <c r="BI439" s="104"/>
      <c r="BJ439" s="104"/>
      <c r="BK439" s="104"/>
      <c r="BL439" s="104"/>
    </row>
    <row r="440" ht="12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  <c r="AR440" s="104"/>
      <c r="AS440" s="104"/>
      <c r="AT440" s="104"/>
      <c r="AU440" s="104"/>
      <c r="AV440" s="104"/>
      <c r="AW440" s="104"/>
      <c r="AX440" s="104"/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  <c r="BI440" s="104"/>
      <c r="BJ440" s="104"/>
      <c r="BK440" s="104"/>
      <c r="BL440" s="104"/>
    </row>
    <row r="441" ht="12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</row>
    <row r="442" ht="12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</row>
    <row r="443" ht="12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</row>
    <row r="444" ht="12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</row>
    <row r="445" ht="12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</row>
    <row r="446" ht="12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</row>
    <row r="447" ht="12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  <c r="AR447" s="104"/>
      <c r="AS447" s="104"/>
      <c r="AT447" s="104"/>
      <c r="AU447" s="104"/>
      <c r="AV447" s="104"/>
      <c r="AW447" s="104"/>
      <c r="AX447" s="104"/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  <c r="BI447" s="104"/>
      <c r="BJ447" s="104"/>
      <c r="BK447" s="104"/>
      <c r="BL447" s="104"/>
    </row>
    <row r="448" ht="12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  <c r="AR448" s="104"/>
      <c r="AS448" s="104"/>
      <c r="AT448" s="104"/>
      <c r="AU448" s="104"/>
      <c r="AV448" s="104"/>
      <c r="AW448" s="104"/>
      <c r="AX448" s="104"/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  <c r="BI448" s="104"/>
      <c r="BJ448" s="104"/>
      <c r="BK448" s="104"/>
      <c r="BL448" s="104"/>
    </row>
    <row r="449" ht="12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  <c r="AR449" s="104"/>
      <c r="AS449" s="104"/>
      <c r="AT449" s="104"/>
      <c r="AU449" s="104"/>
      <c r="AV449" s="104"/>
      <c r="AW449" s="104"/>
      <c r="AX449" s="104"/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  <c r="BI449" s="104"/>
      <c r="BJ449" s="104"/>
      <c r="BK449" s="104"/>
      <c r="BL449" s="104"/>
    </row>
    <row r="450" ht="12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  <c r="AR450" s="104"/>
      <c r="AS450" s="104"/>
      <c r="AT450" s="104"/>
      <c r="AU450" s="104"/>
      <c r="AV450" s="104"/>
      <c r="AW450" s="104"/>
      <c r="AX450" s="104"/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  <c r="BI450" s="104"/>
      <c r="BJ450" s="104"/>
      <c r="BK450" s="104"/>
      <c r="BL450" s="104"/>
    </row>
    <row r="451" ht="12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  <c r="AR451" s="104"/>
      <c r="AS451" s="104"/>
      <c r="AT451" s="104"/>
      <c r="AU451" s="104"/>
      <c r="AV451" s="104"/>
      <c r="AW451" s="104"/>
      <c r="AX451" s="104"/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  <c r="BI451" s="104"/>
      <c r="BJ451" s="104"/>
      <c r="BK451" s="104"/>
      <c r="BL451" s="104"/>
    </row>
    <row r="452" ht="12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  <c r="AR452" s="104"/>
      <c r="AS452" s="104"/>
      <c r="AT452" s="104"/>
      <c r="AU452" s="104"/>
      <c r="AV452" s="104"/>
      <c r="AW452" s="104"/>
      <c r="AX452" s="104"/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  <c r="BI452" s="104"/>
      <c r="BJ452" s="104"/>
      <c r="BK452" s="104"/>
      <c r="BL452" s="104"/>
    </row>
    <row r="453" ht="12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</row>
    <row r="454" ht="12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</row>
    <row r="455" ht="12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  <c r="AR455" s="104"/>
      <c r="AS455" s="104"/>
      <c r="AT455" s="104"/>
      <c r="AU455" s="104"/>
      <c r="AV455" s="104"/>
      <c r="AW455" s="104"/>
      <c r="AX455" s="104"/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  <c r="BI455" s="104"/>
      <c r="BJ455" s="104"/>
      <c r="BK455" s="104"/>
      <c r="BL455" s="104"/>
    </row>
    <row r="456" ht="12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  <c r="AR456" s="104"/>
      <c r="AS456" s="104"/>
      <c r="AT456" s="104"/>
      <c r="AU456" s="104"/>
      <c r="AV456" s="104"/>
      <c r="AW456" s="104"/>
      <c r="AX456" s="104"/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  <c r="BI456" s="104"/>
      <c r="BJ456" s="104"/>
      <c r="BK456" s="104"/>
      <c r="BL456" s="104"/>
    </row>
    <row r="457" ht="12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</row>
    <row r="458" ht="12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  <c r="AR458" s="104"/>
      <c r="AS458" s="104"/>
      <c r="AT458" s="104"/>
      <c r="AU458" s="104"/>
      <c r="AV458" s="104"/>
      <c r="AW458" s="104"/>
      <c r="AX458" s="104"/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  <c r="BI458" s="104"/>
      <c r="BJ458" s="104"/>
      <c r="BK458" s="104"/>
      <c r="BL458" s="104"/>
    </row>
    <row r="459" ht="12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  <c r="AR459" s="104"/>
      <c r="AS459" s="104"/>
      <c r="AT459" s="104"/>
      <c r="AU459" s="104"/>
      <c r="AV459" s="104"/>
      <c r="AW459" s="104"/>
      <c r="AX459" s="104"/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  <c r="BI459" s="104"/>
      <c r="BJ459" s="104"/>
      <c r="BK459" s="104"/>
      <c r="BL459" s="104"/>
    </row>
    <row r="460" ht="12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  <c r="AR460" s="104"/>
      <c r="AS460" s="104"/>
      <c r="AT460" s="104"/>
      <c r="AU460" s="104"/>
      <c r="AV460" s="104"/>
      <c r="AW460" s="104"/>
      <c r="AX460" s="104"/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  <c r="BI460" s="104"/>
      <c r="BJ460" s="104"/>
      <c r="BK460" s="104"/>
      <c r="BL460" s="104"/>
    </row>
    <row r="461" ht="12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  <c r="AR461" s="104"/>
      <c r="AS461" s="104"/>
      <c r="AT461" s="104"/>
      <c r="AU461" s="104"/>
      <c r="AV461" s="104"/>
      <c r="AW461" s="104"/>
      <c r="AX461" s="104"/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  <c r="BI461" s="104"/>
      <c r="BJ461" s="104"/>
      <c r="BK461" s="104"/>
      <c r="BL461" s="104"/>
    </row>
    <row r="462" ht="12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  <c r="AR462" s="104"/>
      <c r="AS462" s="104"/>
      <c r="AT462" s="104"/>
      <c r="AU462" s="104"/>
      <c r="AV462" s="104"/>
      <c r="AW462" s="104"/>
      <c r="AX462" s="104"/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  <c r="BI462" s="104"/>
      <c r="BJ462" s="104"/>
      <c r="BK462" s="104"/>
      <c r="BL462" s="104"/>
    </row>
    <row r="463" ht="12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  <c r="AR463" s="104"/>
      <c r="AS463" s="104"/>
      <c r="AT463" s="104"/>
      <c r="AU463" s="104"/>
      <c r="AV463" s="104"/>
      <c r="AW463" s="104"/>
      <c r="AX463" s="104"/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  <c r="BI463" s="104"/>
      <c r="BJ463" s="104"/>
      <c r="BK463" s="104"/>
      <c r="BL463" s="104"/>
    </row>
    <row r="464" ht="12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</row>
    <row r="465" ht="12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</row>
    <row r="466" ht="12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</row>
    <row r="467" ht="12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</row>
    <row r="468" ht="12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</row>
    <row r="469" ht="12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</row>
    <row r="470" ht="12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</row>
    <row r="471" ht="12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</row>
    <row r="472" ht="12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</row>
    <row r="473" ht="12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  <c r="AR473" s="104"/>
      <c r="AS473" s="104"/>
      <c r="AT473" s="104"/>
      <c r="AU473" s="104"/>
      <c r="AV473" s="104"/>
      <c r="AW473" s="104"/>
      <c r="AX473" s="104"/>
      <c r="AY473" s="104"/>
      <c r="AZ473" s="104"/>
      <c r="BA473" s="104"/>
      <c r="BB473" s="104"/>
      <c r="BC473" s="104"/>
      <c r="BD473" s="104"/>
      <c r="BE473" s="104"/>
      <c r="BF473" s="104"/>
      <c r="BG473" s="104"/>
      <c r="BH473" s="104"/>
      <c r="BI473" s="104"/>
      <c r="BJ473" s="104"/>
      <c r="BK473" s="104"/>
      <c r="BL473" s="104"/>
    </row>
    <row r="474" ht="12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  <c r="AR474" s="104"/>
      <c r="AS474" s="104"/>
      <c r="AT474" s="104"/>
      <c r="AU474" s="104"/>
      <c r="AV474" s="104"/>
      <c r="AW474" s="104"/>
      <c r="AX474" s="104"/>
      <c r="AY474" s="104"/>
      <c r="AZ474" s="104"/>
      <c r="BA474" s="104"/>
      <c r="BB474" s="104"/>
      <c r="BC474" s="104"/>
      <c r="BD474" s="104"/>
      <c r="BE474" s="104"/>
      <c r="BF474" s="104"/>
      <c r="BG474" s="104"/>
      <c r="BH474" s="104"/>
      <c r="BI474" s="104"/>
      <c r="BJ474" s="104"/>
      <c r="BK474" s="104"/>
      <c r="BL474" s="104"/>
    </row>
    <row r="475" ht="12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  <c r="AR475" s="104"/>
      <c r="AS475" s="104"/>
      <c r="AT475" s="104"/>
      <c r="AU475" s="104"/>
      <c r="AV475" s="104"/>
      <c r="AW475" s="104"/>
      <c r="AX475" s="104"/>
      <c r="AY475" s="104"/>
      <c r="AZ475" s="104"/>
      <c r="BA475" s="104"/>
      <c r="BB475" s="104"/>
      <c r="BC475" s="104"/>
      <c r="BD475" s="104"/>
      <c r="BE475" s="104"/>
      <c r="BF475" s="104"/>
      <c r="BG475" s="104"/>
      <c r="BH475" s="104"/>
      <c r="BI475" s="104"/>
      <c r="BJ475" s="104"/>
      <c r="BK475" s="104"/>
      <c r="BL475" s="104"/>
    </row>
    <row r="476" ht="12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</row>
    <row r="477" ht="12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</row>
    <row r="478" ht="12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  <c r="AR478" s="104"/>
      <c r="AS478" s="104"/>
      <c r="AT478" s="104"/>
      <c r="AU478" s="104"/>
      <c r="AV478" s="104"/>
      <c r="AW478" s="104"/>
      <c r="AX478" s="104"/>
      <c r="AY478" s="104"/>
      <c r="AZ478" s="104"/>
      <c r="BA478" s="104"/>
      <c r="BB478" s="104"/>
      <c r="BC478" s="104"/>
      <c r="BD478" s="104"/>
      <c r="BE478" s="104"/>
      <c r="BF478" s="104"/>
      <c r="BG478" s="104"/>
      <c r="BH478" s="104"/>
      <c r="BI478" s="104"/>
      <c r="BJ478" s="104"/>
      <c r="BK478" s="104"/>
      <c r="BL478" s="104"/>
    </row>
    <row r="479" ht="12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  <c r="AR479" s="104"/>
      <c r="AS479" s="104"/>
      <c r="AT479" s="104"/>
      <c r="AU479" s="104"/>
      <c r="AV479" s="104"/>
      <c r="AW479" s="104"/>
      <c r="AX479" s="104"/>
      <c r="AY479" s="104"/>
      <c r="AZ479" s="104"/>
      <c r="BA479" s="104"/>
      <c r="BB479" s="104"/>
      <c r="BC479" s="104"/>
      <c r="BD479" s="104"/>
      <c r="BE479" s="104"/>
      <c r="BF479" s="104"/>
      <c r="BG479" s="104"/>
      <c r="BH479" s="104"/>
      <c r="BI479" s="104"/>
      <c r="BJ479" s="104"/>
      <c r="BK479" s="104"/>
      <c r="BL479" s="104"/>
    </row>
    <row r="480" ht="12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  <c r="AR480" s="104"/>
      <c r="AS480" s="104"/>
      <c r="AT480" s="104"/>
      <c r="AU480" s="104"/>
      <c r="AV480" s="104"/>
      <c r="AW480" s="104"/>
      <c r="AX480" s="104"/>
      <c r="AY480" s="104"/>
      <c r="AZ480" s="104"/>
      <c r="BA480" s="104"/>
      <c r="BB480" s="104"/>
      <c r="BC480" s="104"/>
      <c r="BD480" s="104"/>
      <c r="BE480" s="104"/>
      <c r="BF480" s="104"/>
      <c r="BG480" s="104"/>
      <c r="BH480" s="104"/>
      <c r="BI480" s="104"/>
      <c r="BJ480" s="104"/>
      <c r="BK480" s="104"/>
      <c r="BL480" s="104"/>
    </row>
    <row r="481" ht="12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  <c r="AR481" s="104"/>
      <c r="AS481" s="104"/>
      <c r="AT481" s="104"/>
      <c r="AU481" s="104"/>
      <c r="AV481" s="104"/>
      <c r="AW481" s="104"/>
      <c r="AX481" s="104"/>
      <c r="AY481" s="104"/>
      <c r="AZ481" s="104"/>
      <c r="BA481" s="104"/>
      <c r="BB481" s="104"/>
      <c r="BC481" s="104"/>
      <c r="BD481" s="104"/>
      <c r="BE481" s="104"/>
      <c r="BF481" s="104"/>
      <c r="BG481" s="104"/>
      <c r="BH481" s="104"/>
      <c r="BI481" s="104"/>
      <c r="BJ481" s="104"/>
      <c r="BK481" s="104"/>
      <c r="BL481" s="104"/>
    </row>
    <row r="482" ht="12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  <c r="AR482" s="104"/>
      <c r="AS482" s="104"/>
      <c r="AT482" s="104"/>
      <c r="AU482" s="104"/>
      <c r="AV482" s="104"/>
      <c r="AW482" s="104"/>
      <c r="AX482" s="104"/>
      <c r="AY482" s="104"/>
      <c r="AZ482" s="104"/>
      <c r="BA482" s="104"/>
      <c r="BB482" s="104"/>
      <c r="BC482" s="104"/>
      <c r="BD482" s="104"/>
      <c r="BE482" s="104"/>
      <c r="BF482" s="104"/>
      <c r="BG482" s="104"/>
      <c r="BH482" s="104"/>
      <c r="BI482" s="104"/>
      <c r="BJ482" s="104"/>
      <c r="BK482" s="104"/>
      <c r="BL482" s="104"/>
    </row>
    <row r="483" ht="12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  <c r="AR483" s="104"/>
      <c r="AS483" s="104"/>
      <c r="AT483" s="104"/>
      <c r="AU483" s="104"/>
      <c r="AV483" s="104"/>
      <c r="AW483" s="104"/>
      <c r="AX483" s="104"/>
      <c r="AY483" s="104"/>
      <c r="AZ483" s="104"/>
      <c r="BA483" s="104"/>
      <c r="BB483" s="104"/>
      <c r="BC483" s="104"/>
      <c r="BD483" s="104"/>
      <c r="BE483" s="104"/>
      <c r="BF483" s="104"/>
      <c r="BG483" s="104"/>
      <c r="BH483" s="104"/>
      <c r="BI483" s="104"/>
      <c r="BJ483" s="104"/>
      <c r="BK483" s="104"/>
      <c r="BL483" s="104"/>
    </row>
    <row r="484" ht="12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  <c r="AR484" s="104"/>
      <c r="AS484" s="104"/>
      <c r="AT484" s="104"/>
      <c r="AU484" s="104"/>
      <c r="AV484" s="104"/>
      <c r="AW484" s="104"/>
      <c r="AX484" s="104"/>
      <c r="AY484" s="104"/>
      <c r="AZ484" s="104"/>
      <c r="BA484" s="104"/>
      <c r="BB484" s="104"/>
      <c r="BC484" s="104"/>
      <c r="BD484" s="104"/>
      <c r="BE484" s="104"/>
      <c r="BF484" s="104"/>
      <c r="BG484" s="104"/>
      <c r="BH484" s="104"/>
      <c r="BI484" s="104"/>
      <c r="BJ484" s="104"/>
      <c r="BK484" s="104"/>
      <c r="BL484" s="104"/>
    </row>
    <row r="485" ht="12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4"/>
      <c r="AU485" s="104"/>
      <c r="AV485" s="104"/>
      <c r="AW485" s="104"/>
      <c r="AX485" s="104"/>
      <c r="AY485" s="104"/>
      <c r="AZ485" s="104"/>
      <c r="BA485" s="104"/>
      <c r="BB485" s="104"/>
      <c r="BC485" s="104"/>
      <c r="BD485" s="104"/>
      <c r="BE485" s="104"/>
      <c r="BF485" s="104"/>
      <c r="BG485" s="104"/>
      <c r="BH485" s="104"/>
      <c r="BI485" s="104"/>
      <c r="BJ485" s="104"/>
      <c r="BK485" s="104"/>
      <c r="BL485" s="104"/>
    </row>
    <row r="486" ht="12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</row>
    <row r="487" ht="12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</row>
    <row r="488" ht="12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</row>
    <row r="489" ht="12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</row>
    <row r="490" ht="12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</row>
    <row r="491" ht="12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</row>
    <row r="492" ht="12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</row>
    <row r="493" ht="12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</row>
    <row r="494" ht="12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  <c r="AR494" s="104"/>
      <c r="AS494" s="104"/>
      <c r="AT494" s="104"/>
      <c r="AU494" s="104"/>
      <c r="AV494" s="104"/>
      <c r="AW494" s="104"/>
      <c r="AX494" s="104"/>
      <c r="AY494" s="104"/>
      <c r="AZ494" s="104"/>
      <c r="BA494" s="104"/>
      <c r="BB494" s="104"/>
      <c r="BC494" s="104"/>
      <c r="BD494" s="104"/>
      <c r="BE494" s="104"/>
      <c r="BF494" s="104"/>
      <c r="BG494" s="104"/>
      <c r="BH494" s="104"/>
      <c r="BI494" s="104"/>
      <c r="BJ494" s="104"/>
      <c r="BK494" s="104"/>
      <c r="BL494" s="104"/>
    </row>
    <row r="495" ht="12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  <c r="AR495" s="104"/>
      <c r="AS495" s="104"/>
      <c r="AT495" s="104"/>
      <c r="AU495" s="104"/>
      <c r="AV495" s="104"/>
      <c r="AW495" s="104"/>
      <c r="AX495" s="104"/>
      <c r="AY495" s="104"/>
      <c r="AZ495" s="104"/>
      <c r="BA495" s="104"/>
      <c r="BB495" s="104"/>
      <c r="BC495" s="104"/>
      <c r="BD495" s="104"/>
      <c r="BE495" s="104"/>
      <c r="BF495" s="104"/>
      <c r="BG495" s="104"/>
      <c r="BH495" s="104"/>
      <c r="BI495" s="104"/>
      <c r="BJ495" s="104"/>
      <c r="BK495" s="104"/>
      <c r="BL495" s="104"/>
    </row>
    <row r="496" ht="12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4"/>
      <c r="AT496" s="104"/>
      <c r="AU496" s="104"/>
      <c r="AV496" s="104"/>
      <c r="AW496" s="104"/>
      <c r="AX496" s="104"/>
      <c r="AY496" s="104"/>
      <c r="AZ496" s="104"/>
      <c r="BA496" s="104"/>
      <c r="BB496" s="104"/>
      <c r="BC496" s="104"/>
      <c r="BD496" s="104"/>
      <c r="BE496" s="104"/>
      <c r="BF496" s="104"/>
      <c r="BG496" s="104"/>
      <c r="BH496" s="104"/>
      <c r="BI496" s="104"/>
      <c r="BJ496" s="104"/>
      <c r="BK496" s="104"/>
      <c r="BL496" s="104"/>
    </row>
    <row r="497" ht="12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4"/>
      <c r="AT497" s="104"/>
      <c r="AU497" s="104"/>
      <c r="AV497" s="104"/>
      <c r="AW497" s="104"/>
      <c r="AX497" s="104"/>
      <c r="AY497" s="104"/>
      <c r="AZ497" s="104"/>
      <c r="BA497" s="104"/>
      <c r="BB497" s="104"/>
      <c r="BC497" s="104"/>
      <c r="BD497" s="104"/>
      <c r="BE497" s="104"/>
      <c r="BF497" s="104"/>
      <c r="BG497" s="104"/>
      <c r="BH497" s="104"/>
      <c r="BI497" s="104"/>
      <c r="BJ497" s="104"/>
      <c r="BK497" s="104"/>
      <c r="BL497" s="104"/>
    </row>
    <row r="498" ht="12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</row>
    <row r="499" ht="12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4"/>
      <c r="AT499" s="104"/>
      <c r="AU499" s="104"/>
      <c r="AV499" s="104"/>
      <c r="AW499" s="104"/>
      <c r="AX499" s="104"/>
      <c r="AY499" s="104"/>
      <c r="AZ499" s="104"/>
      <c r="BA499" s="104"/>
      <c r="BB499" s="104"/>
      <c r="BC499" s="104"/>
      <c r="BD499" s="104"/>
      <c r="BE499" s="104"/>
      <c r="BF499" s="104"/>
      <c r="BG499" s="104"/>
      <c r="BH499" s="104"/>
      <c r="BI499" s="104"/>
      <c r="BJ499" s="104"/>
      <c r="BK499" s="104"/>
      <c r="BL499" s="104"/>
    </row>
    <row r="500" ht="12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4"/>
      <c r="AT500" s="104"/>
      <c r="AU500" s="104"/>
      <c r="AV500" s="104"/>
      <c r="AW500" s="104"/>
      <c r="AX500" s="104"/>
      <c r="AY500" s="104"/>
      <c r="AZ500" s="104"/>
      <c r="BA500" s="104"/>
      <c r="BB500" s="104"/>
      <c r="BC500" s="104"/>
      <c r="BD500" s="104"/>
      <c r="BE500" s="104"/>
      <c r="BF500" s="104"/>
      <c r="BG500" s="104"/>
      <c r="BH500" s="104"/>
      <c r="BI500" s="104"/>
      <c r="BJ500" s="104"/>
      <c r="BK500" s="104"/>
      <c r="BL500" s="104"/>
    </row>
    <row r="501" ht="12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  <c r="AR501" s="104"/>
      <c r="AS501" s="104"/>
      <c r="AT501" s="104"/>
      <c r="AU501" s="104"/>
      <c r="AV501" s="104"/>
      <c r="AW501" s="104"/>
      <c r="AX501" s="104"/>
      <c r="AY501" s="104"/>
      <c r="AZ501" s="104"/>
      <c r="BA501" s="104"/>
      <c r="BB501" s="104"/>
      <c r="BC501" s="104"/>
      <c r="BD501" s="104"/>
      <c r="BE501" s="104"/>
      <c r="BF501" s="104"/>
      <c r="BG501" s="104"/>
      <c r="BH501" s="104"/>
      <c r="BI501" s="104"/>
      <c r="BJ501" s="104"/>
      <c r="BK501" s="104"/>
      <c r="BL501" s="104"/>
    </row>
    <row r="502" ht="12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  <c r="AR502" s="104"/>
      <c r="AS502" s="104"/>
      <c r="AT502" s="104"/>
      <c r="AU502" s="104"/>
      <c r="AV502" s="104"/>
      <c r="AW502" s="104"/>
      <c r="AX502" s="104"/>
      <c r="AY502" s="104"/>
      <c r="AZ502" s="104"/>
      <c r="BA502" s="104"/>
      <c r="BB502" s="104"/>
      <c r="BC502" s="104"/>
      <c r="BD502" s="104"/>
      <c r="BE502" s="104"/>
      <c r="BF502" s="104"/>
      <c r="BG502" s="104"/>
      <c r="BH502" s="104"/>
      <c r="BI502" s="104"/>
      <c r="BJ502" s="104"/>
      <c r="BK502" s="104"/>
      <c r="BL502" s="104"/>
    </row>
    <row r="503" ht="12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  <c r="AR503" s="104"/>
      <c r="AS503" s="104"/>
      <c r="AT503" s="104"/>
      <c r="AU503" s="104"/>
      <c r="AV503" s="104"/>
      <c r="AW503" s="104"/>
      <c r="AX503" s="104"/>
      <c r="AY503" s="104"/>
      <c r="AZ503" s="104"/>
      <c r="BA503" s="104"/>
      <c r="BB503" s="104"/>
      <c r="BC503" s="104"/>
      <c r="BD503" s="104"/>
      <c r="BE503" s="104"/>
      <c r="BF503" s="104"/>
      <c r="BG503" s="104"/>
      <c r="BH503" s="104"/>
      <c r="BI503" s="104"/>
      <c r="BJ503" s="104"/>
      <c r="BK503" s="104"/>
      <c r="BL503" s="104"/>
    </row>
    <row r="504" ht="12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  <c r="AR504" s="104"/>
      <c r="AS504" s="104"/>
      <c r="AT504" s="104"/>
      <c r="AU504" s="104"/>
      <c r="AV504" s="104"/>
      <c r="AW504" s="104"/>
      <c r="AX504" s="104"/>
      <c r="AY504" s="104"/>
      <c r="AZ504" s="104"/>
      <c r="BA504" s="104"/>
      <c r="BB504" s="104"/>
      <c r="BC504" s="104"/>
      <c r="BD504" s="104"/>
      <c r="BE504" s="104"/>
      <c r="BF504" s="104"/>
      <c r="BG504" s="104"/>
      <c r="BH504" s="104"/>
      <c r="BI504" s="104"/>
      <c r="BJ504" s="104"/>
      <c r="BK504" s="104"/>
      <c r="BL504" s="104"/>
    </row>
    <row r="505" ht="12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  <c r="AR505" s="104"/>
      <c r="AS505" s="104"/>
      <c r="AT505" s="104"/>
      <c r="AU505" s="104"/>
      <c r="AV505" s="104"/>
      <c r="AW505" s="104"/>
      <c r="AX505" s="104"/>
      <c r="AY505" s="104"/>
      <c r="AZ505" s="104"/>
      <c r="BA505" s="104"/>
      <c r="BB505" s="104"/>
      <c r="BC505" s="104"/>
      <c r="BD505" s="104"/>
      <c r="BE505" s="104"/>
      <c r="BF505" s="104"/>
      <c r="BG505" s="104"/>
      <c r="BH505" s="104"/>
      <c r="BI505" s="104"/>
      <c r="BJ505" s="104"/>
      <c r="BK505" s="104"/>
      <c r="BL505" s="104"/>
    </row>
    <row r="506" ht="12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4"/>
      <c r="AU506" s="104"/>
      <c r="AV506" s="104"/>
      <c r="AW506" s="104"/>
      <c r="AX506" s="104"/>
      <c r="AY506" s="104"/>
      <c r="AZ506" s="104"/>
      <c r="BA506" s="104"/>
      <c r="BB506" s="104"/>
      <c r="BC506" s="104"/>
      <c r="BD506" s="104"/>
      <c r="BE506" s="104"/>
      <c r="BF506" s="104"/>
      <c r="BG506" s="104"/>
      <c r="BH506" s="104"/>
      <c r="BI506" s="104"/>
      <c r="BJ506" s="104"/>
      <c r="BK506" s="104"/>
      <c r="BL506" s="104"/>
    </row>
    <row r="507" ht="12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4"/>
      <c r="AU507" s="104"/>
      <c r="AV507" s="104"/>
      <c r="AW507" s="104"/>
      <c r="AX507" s="104"/>
      <c r="AY507" s="104"/>
      <c r="AZ507" s="104"/>
      <c r="BA507" s="104"/>
      <c r="BB507" s="104"/>
      <c r="BC507" s="104"/>
      <c r="BD507" s="104"/>
      <c r="BE507" s="104"/>
      <c r="BF507" s="104"/>
      <c r="BG507" s="104"/>
      <c r="BH507" s="104"/>
      <c r="BI507" s="104"/>
      <c r="BJ507" s="104"/>
      <c r="BK507" s="104"/>
      <c r="BL507" s="104"/>
    </row>
    <row r="508" ht="12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  <c r="AR508" s="104"/>
      <c r="AS508" s="104"/>
      <c r="AT508" s="104"/>
      <c r="AU508" s="104"/>
      <c r="AV508" s="104"/>
      <c r="AW508" s="104"/>
      <c r="AX508" s="104"/>
      <c r="AY508" s="104"/>
      <c r="AZ508" s="104"/>
      <c r="BA508" s="104"/>
      <c r="BB508" s="104"/>
      <c r="BC508" s="104"/>
      <c r="BD508" s="104"/>
      <c r="BE508" s="104"/>
      <c r="BF508" s="104"/>
      <c r="BG508" s="104"/>
      <c r="BH508" s="104"/>
      <c r="BI508" s="104"/>
      <c r="BJ508" s="104"/>
      <c r="BK508" s="104"/>
      <c r="BL508" s="104"/>
    </row>
    <row r="509" ht="12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  <c r="AR509" s="104"/>
      <c r="AS509" s="104"/>
      <c r="AT509" s="104"/>
      <c r="AU509" s="104"/>
      <c r="AV509" s="104"/>
      <c r="AW509" s="104"/>
      <c r="AX509" s="104"/>
      <c r="AY509" s="104"/>
      <c r="AZ509" s="104"/>
      <c r="BA509" s="104"/>
      <c r="BB509" s="104"/>
      <c r="BC509" s="104"/>
      <c r="BD509" s="104"/>
      <c r="BE509" s="104"/>
      <c r="BF509" s="104"/>
      <c r="BG509" s="104"/>
      <c r="BH509" s="104"/>
      <c r="BI509" s="104"/>
      <c r="BJ509" s="104"/>
      <c r="BK509" s="104"/>
      <c r="BL509" s="104"/>
    </row>
    <row r="510" ht="12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4"/>
      <c r="AT510" s="104"/>
      <c r="AU510" s="104"/>
      <c r="AV510" s="104"/>
      <c r="AW510" s="104"/>
      <c r="AX510" s="104"/>
      <c r="AY510" s="104"/>
      <c r="AZ510" s="104"/>
      <c r="BA510" s="104"/>
      <c r="BB510" s="104"/>
      <c r="BC510" s="104"/>
      <c r="BD510" s="104"/>
      <c r="BE510" s="104"/>
      <c r="BF510" s="104"/>
      <c r="BG510" s="104"/>
      <c r="BH510" s="104"/>
      <c r="BI510" s="104"/>
      <c r="BJ510" s="104"/>
      <c r="BK510" s="104"/>
      <c r="BL510" s="104"/>
    </row>
    <row r="511" ht="12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4"/>
      <c r="AT511" s="104"/>
      <c r="AU511" s="104"/>
      <c r="AV511" s="104"/>
      <c r="AW511" s="104"/>
      <c r="AX511" s="104"/>
      <c r="AY511" s="104"/>
      <c r="AZ511" s="104"/>
      <c r="BA511" s="104"/>
      <c r="BB511" s="104"/>
      <c r="BC511" s="104"/>
      <c r="BD511" s="104"/>
      <c r="BE511" s="104"/>
      <c r="BF511" s="104"/>
      <c r="BG511" s="104"/>
      <c r="BH511" s="104"/>
      <c r="BI511" s="104"/>
      <c r="BJ511" s="104"/>
      <c r="BK511" s="104"/>
      <c r="BL511" s="104"/>
    </row>
    <row r="512" ht="12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4"/>
      <c r="AT512" s="104"/>
      <c r="AU512" s="104"/>
      <c r="AV512" s="104"/>
      <c r="AW512" s="104"/>
      <c r="AX512" s="104"/>
      <c r="AY512" s="104"/>
      <c r="AZ512" s="104"/>
      <c r="BA512" s="104"/>
      <c r="BB512" s="104"/>
      <c r="BC512" s="104"/>
      <c r="BD512" s="104"/>
      <c r="BE512" s="104"/>
      <c r="BF512" s="104"/>
      <c r="BG512" s="104"/>
      <c r="BH512" s="104"/>
      <c r="BI512" s="104"/>
      <c r="BJ512" s="104"/>
      <c r="BK512" s="104"/>
      <c r="BL512" s="104"/>
    </row>
    <row r="513" ht="12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4"/>
      <c r="AT513" s="104"/>
      <c r="AU513" s="104"/>
      <c r="AV513" s="104"/>
      <c r="AW513" s="104"/>
      <c r="AX513" s="104"/>
      <c r="AY513" s="104"/>
      <c r="AZ513" s="104"/>
      <c r="BA513" s="104"/>
      <c r="BB513" s="104"/>
      <c r="BC513" s="104"/>
      <c r="BD513" s="104"/>
      <c r="BE513" s="104"/>
      <c r="BF513" s="104"/>
      <c r="BG513" s="104"/>
      <c r="BH513" s="104"/>
      <c r="BI513" s="104"/>
      <c r="BJ513" s="104"/>
      <c r="BK513" s="104"/>
      <c r="BL513" s="104"/>
    </row>
    <row r="514" ht="12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4"/>
      <c r="AT514" s="104"/>
      <c r="AU514" s="104"/>
      <c r="AV514" s="104"/>
      <c r="AW514" s="104"/>
      <c r="AX514" s="104"/>
      <c r="AY514" s="104"/>
      <c r="AZ514" s="104"/>
      <c r="BA514" s="104"/>
      <c r="BB514" s="104"/>
      <c r="BC514" s="104"/>
      <c r="BD514" s="104"/>
      <c r="BE514" s="104"/>
      <c r="BF514" s="104"/>
      <c r="BG514" s="104"/>
      <c r="BH514" s="104"/>
      <c r="BI514" s="104"/>
      <c r="BJ514" s="104"/>
      <c r="BK514" s="104"/>
      <c r="BL514" s="104"/>
    </row>
    <row r="515" ht="12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  <c r="AR515" s="104"/>
      <c r="AS515" s="104"/>
      <c r="AT515" s="104"/>
      <c r="AU515" s="104"/>
      <c r="AV515" s="104"/>
      <c r="AW515" s="104"/>
      <c r="AX515" s="104"/>
      <c r="AY515" s="104"/>
      <c r="AZ515" s="104"/>
      <c r="BA515" s="104"/>
      <c r="BB515" s="104"/>
      <c r="BC515" s="104"/>
      <c r="BD515" s="104"/>
      <c r="BE515" s="104"/>
      <c r="BF515" s="104"/>
      <c r="BG515" s="104"/>
      <c r="BH515" s="104"/>
      <c r="BI515" s="104"/>
      <c r="BJ515" s="104"/>
      <c r="BK515" s="104"/>
      <c r="BL515" s="104"/>
    </row>
    <row r="516" ht="12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  <c r="AR516" s="104"/>
      <c r="AS516" s="104"/>
      <c r="AT516" s="104"/>
      <c r="AU516" s="104"/>
      <c r="AV516" s="104"/>
      <c r="AW516" s="104"/>
      <c r="AX516" s="104"/>
      <c r="AY516" s="104"/>
      <c r="AZ516" s="104"/>
      <c r="BA516" s="104"/>
      <c r="BB516" s="104"/>
      <c r="BC516" s="104"/>
      <c r="BD516" s="104"/>
      <c r="BE516" s="104"/>
      <c r="BF516" s="104"/>
      <c r="BG516" s="104"/>
      <c r="BH516" s="104"/>
      <c r="BI516" s="104"/>
      <c r="BJ516" s="104"/>
      <c r="BK516" s="104"/>
      <c r="BL516" s="104"/>
    </row>
    <row r="517" ht="12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  <c r="AR517" s="104"/>
      <c r="AS517" s="104"/>
      <c r="AT517" s="104"/>
      <c r="AU517" s="104"/>
      <c r="AV517" s="104"/>
      <c r="AW517" s="104"/>
      <c r="AX517" s="104"/>
      <c r="AY517" s="104"/>
      <c r="AZ517" s="104"/>
      <c r="BA517" s="104"/>
      <c r="BB517" s="104"/>
      <c r="BC517" s="104"/>
      <c r="BD517" s="104"/>
      <c r="BE517" s="104"/>
      <c r="BF517" s="104"/>
      <c r="BG517" s="104"/>
      <c r="BH517" s="104"/>
      <c r="BI517" s="104"/>
      <c r="BJ517" s="104"/>
      <c r="BK517" s="104"/>
      <c r="BL517" s="104"/>
    </row>
    <row r="518" ht="12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  <c r="AR518" s="104"/>
      <c r="AS518" s="104"/>
      <c r="AT518" s="104"/>
      <c r="AU518" s="104"/>
      <c r="AV518" s="104"/>
      <c r="AW518" s="104"/>
      <c r="AX518" s="104"/>
      <c r="AY518" s="104"/>
      <c r="AZ518" s="104"/>
      <c r="BA518" s="104"/>
      <c r="BB518" s="104"/>
      <c r="BC518" s="104"/>
      <c r="BD518" s="104"/>
      <c r="BE518" s="104"/>
      <c r="BF518" s="104"/>
      <c r="BG518" s="104"/>
      <c r="BH518" s="104"/>
      <c r="BI518" s="104"/>
      <c r="BJ518" s="104"/>
      <c r="BK518" s="104"/>
      <c r="BL518" s="104"/>
    </row>
    <row r="519" ht="12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  <c r="AR519" s="104"/>
      <c r="AS519" s="104"/>
      <c r="AT519" s="104"/>
      <c r="AU519" s="104"/>
      <c r="AV519" s="104"/>
      <c r="AW519" s="104"/>
      <c r="AX519" s="104"/>
      <c r="AY519" s="104"/>
      <c r="AZ519" s="104"/>
      <c r="BA519" s="104"/>
      <c r="BB519" s="104"/>
      <c r="BC519" s="104"/>
      <c r="BD519" s="104"/>
      <c r="BE519" s="104"/>
      <c r="BF519" s="104"/>
      <c r="BG519" s="104"/>
      <c r="BH519" s="104"/>
      <c r="BI519" s="104"/>
      <c r="BJ519" s="104"/>
      <c r="BK519" s="104"/>
      <c r="BL519" s="104"/>
    </row>
    <row r="520" ht="12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  <c r="AR520" s="104"/>
      <c r="AS520" s="104"/>
      <c r="AT520" s="104"/>
      <c r="AU520" s="104"/>
      <c r="AV520" s="104"/>
      <c r="AW520" s="104"/>
      <c r="AX520" s="104"/>
      <c r="AY520" s="104"/>
      <c r="AZ520" s="104"/>
      <c r="BA520" s="104"/>
      <c r="BB520" s="104"/>
      <c r="BC520" s="104"/>
      <c r="BD520" s="104"/>
      <c r="BE520" s="104"/>
      <c r="BF520" s="104"/>
      <c r="BG520" s="104"/>
      <c r="BH520" s="104"/>
      <c r="BI520" s="104"/>
      <c r="BJ520" s="104"/>
      <c r="BK520" s="104"/>
      <c r="BL520" s="104"/>
    </row>
    <row r="521" ht="12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  <c r="AR521" s="104"/>
      <c r="AS521" s="104"/>
      <c r="AT521" s="104"/>
      <c r="AU521" s="104"/>
      <c r="AV521" s="104"/>
      <c r="AW521" s="104"/>
      <c r="AX521" s="104"/>
      <c r="AY521" s="104"/>
      <c r="AZ521" s="104"/>
      <c r="BA521" s="104"/>
      <c r="BB521" s="104"/>
      <c r="BC521" s="104"/>
      <c r="BD521" s="104"/>
      <c r="BE521" s="104"/>
      <c r="BF521" s="104"/>
      <c r="BG521" s="104"/>
      <c r="BH521" s="104"/>
      <c r="BI521" s="104"/>
      <c r="BJ521" s="104"/>
      <c r="BK521" s="104"/>
      <c r="BL521" s="104"/>
    </row>
    <row r="522" ht="12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  <c r="AR522" s="104"/>
      <c r="AS522" s="104"/>
      <c r="AT522" s="104"/>
      <c r="AU522" s="104"/>
      <c r="AV522" s="104"/>
      <c r="AW522" s="104"/>
      <c r="AX522" s="104"/>
      <c r="AY522" s="104"/>
      <c r="AZ522" s="104"/>
      <c r="BA522" s="104"/>
      <c r="BB522" s="104"/>
      <c r="BC522" s="104"/>
      <c r="BD522" s="104"/>
      <c r="BE522" s="104"/>
      <c r="BF522" s="104"/>
      <c r="BG522" s="104"/>
      <c r="BH522" s="104"/>
      <c r="BI522" s="104"/>
      <c r="BJ522" s="104"/>
      <c r="BK522" s="104"/>
      <c r="BL522" s="104"/>
    </row>
    <row r="523" ht="12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  <c r="AR523" s="104"/>
      <c r="AS523" s="104"/>
      <c r="AT523" s="104"/>
      <c r="AU523" s="104"/>
      <c r="AV523" s="104"/>
      <c r="AW523" s="104"/>
      <c r="AX523" s="104"/>
      <c r="AY523" s="104"/>
      <c r="AZ523" s="104"/>
      <c r="BA523" s="104"/>
      <c r="BB523" s="104"/>
      <c r="BC523" s="104"/>
      <c r="BD523" s="104"/>
      <c r="BE523" s="104"/>
      <c r="BF523" s="104"/>
      <c r="BG523" s="104"/>
      <c r="BH523" s="104"/>
      <c r="BI523" s="104"/>
      <c r="BJ523" s="104"/>
      <c r="BK523" s="104"/>
      <c r="BL523" s="104"/>
    </row>
    <row r="524" ht="12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4"/>
      <c r="AT524" s="104"/>
      <c r="AU524" s="104"/>
      <c r="AV524" s="104"/>
      <c r="AW524" s="104"/>
      <c r="AX524" s="104"/>
      <c r="AY524" s="104"/>
      <c r="AZ524" s="104"/>
      <c r="BA524" s="104"/>
      <c r="BB524" s="104"/>
      <c r="BC524" s="104"/>
      <c r="BD524" s="104"/>
      <c r="BE524" s="104"/>
      <c r="BF524" s="104"/>
      <c r="BG524" s="104"/>
      <c r="BH524" s="104"/>
      <c r="BI524" s="104"/>
      <c r="BJ524" s="104"/>
      <c r="BK524" s="104"/>
      <c r="BL524" s="104"/>
    </row>
    <row r="525" ht="12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4"/>
      <c r="AT525" s="104"/>
      <c r="AU525" s="104"/>
      <c r="AV525" s="104"/>
      <c r="AW525" s="104"/>
      <c r="AX525" s="104"/>
      <c r="AY525" s="104"/>
      <c r="AZ525" s="104"/>
      <c r="BA525" s="104"/>
      <c r="BB525" s="104"/>
      <c r="BC525" s="104"/>
      <c r="BD525" s="104"/>
      <c r="BE525" s="104"/>
      <c r="BF525" s="104"/>
      <c r="BG525" s="104"/>
      <c r="BH525" s="104"/>
      <c r="BI525" s="104"/>
      <c r="BJ525" s="104"/>
      <c r="BK525" s="104"/>
      <c r="BL525" s="104"/>
    </row>
    <row r="526" ht="12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4"/>
      <c r="AT526" s="104"/>
      <c r="AU526" s="104"/>
      <c r="AV526" s="104"/>
      <c r="AW526" s="104"/>
      <c r="AX526" s="104"/>
      <c r="AY526" s="104"/>
      <c r="AZ526" s="104"/>
      <c r="BA526" s="104"/>
      <c r="BB526" s="104"/>
      <c r="BC526" s="104"/>
      <c r="BD526" s="104"/>
      <c r="BE526" s="104"/>
      <c r="BF526" s="104"/>
      <c r="BG526" s="104"/>
      <c r="BH526" s="104"/>
      <c r="BI526" s="104"/>
      <c r="BJ526" s="104"/>
      <c r="BK526" s="104"/>
      <c r="BL526" s="104"/>
    </row>
    <row r="527" ht="12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4"/>
      <c r="AU527" s="104"/>
      <c r="AV527" s="104"/>
      <c r="AW527" s="104"/>
      <c r="AX527" s="104"/>
      <c r="AY527" s="104"/>
      <c r="AZ527" s="104"/>
      <c r="BA527" s="104"/>
      <c r="BB527" s="104"/>
      <c r="BC527" s="104"/>
      <c r="BD527" s="104"/>
      <c r="BE527" s="104"/>
      <c r="BF527" s="104"/>
      <c r="BG527" s="104"/>
      <c r="BH527" s="104"/>
      <c r="BI527" s="104"/>
      <c r="BJ527" s="104"/>
      <c r="BK527" s="104"/>
      <c r="BL527" s="104"/>
    </row>
    <row r="528" ht="12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4"/>
      <c r="AU528" s="104"/>
      <c r="AV528" s="104"/>
      <c r="AW528" s="104"/>
      <c r="AX528" s="104"/>
      <c r="AY528" s="104"/>
      <c r="AZ528" s="104"/>
      <c r="BA528" s="104"/>
      <c r="BB528" s="104"/>
      <c r="BC528" s="104"/>
      <c r="BD528" s="104"/>
      <c r="BE528" s="104"/>
      <c r="BF528" s="104"/>
      <c r="BG528" s="104"/>
      <c r="BH528" s="104"/>
      <c r="BI528" s="104"/>
      <c r="BJ528" s="104"/>
      <c r="BK528" s="104"/>
      <c r="BL528" s="104"/>
    </row>
    <row r="529" ht="12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  <c r="AR529" s="104"/>
      <c r="AS529" s="104"/>
      <c r="AT529" s="104"/>
      <c r="AU529" s="104"/>
      <c r="AV529" s="104"/>
      <c r="AW529" s="104"/>
      <c r="AX529" s="104"/>
      <c r="AY529" s="104"/>
      <c r="AZ529" s="104"/>
      <c r="BA529" s="104"/>
      <c r="BB529" s="104"/>
      <c r="BC529" s="104"/>
      <c r="BD529" s="104"/>
      <c r="BE529" s="104"/>
      <c r="BF529" s="104"/>
      <c r="BG529" s="104"/>
      <c r="BH529" s="104"/>
      <c r="BI529" s="104"/>
      <c r="BJ529" s="104"/>
      <c r="BK529" s="104"/>
      <c r="BL529" s="104"/>
    </row>
    <row r="530" ht="12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  <c r="AR530" s="104"/>
      <c r="AS530" s="104"/>
      <c r="AT530" s="104"/>
      <c r="AU530" s="104"/>
      <c r="AV530" s="104"/>
      <c r="AW530" s="104"/>
      <c r="AX530" s="104"/>
      <c r="AY530" s="104"/>
      <c r="AZ530" s="104"/>
      <c r="BA530" s="104"/>
      <c r="BB530" s="104"/>
      <c r="BC530" s="104"/>
      <c r="BD530" s="104"/>
      <c r="BE530" s="104"/>
      <c r="BF530" s="104"/>
      <c r="BG530" s="104"/>
      <c r="BH530" s="104"/>
      <c r="BI530" s="104"/>
      <c r="BJ530" s="104"/>
      <c r="BK530" s="104"/>
      <c r="BL530" s="104"/>
    </row>
    <row r="531" ht="12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  <c r="AR531" s="104"/>
      <c r="AS531" s="104"/>
      <c r="AT531" s="104"/>
      <c r="AU531" s="104"/>
      <c r="AV531" s="104"/>
      <c r="AW531" s="104"/>
      <c r="AX531" s="104"/>
      <c r="AY531" s="104"/>
      <c r="AZ531" s="104"/>
      <c r="BA531" s="104"/>
      <c r="BB531" s="104"/>
      <c r="BC531" s="104"/>
      <c r="BD531" s="104"/>
      <c r="BE531" s="104"/>
      <c r="BF531" s="104"/>
      <c r="BG531" s="104"/>
      <c r="BH531" s="104"/>
      <c r="BI531" s="104"/>
      <c r="BJ531" s="104"/>
      <c r="BK531" s="104"/>
      <c r="BL531" s="104"/>
    </row>
    <row r="532" ht="12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  <c r="AR532" s="104"/>
      <c r="AS532" s="104"/>
      <c r="AT532" s="104"/>
      <c r="AU532" s="104"/>
      <c r="AV532" s="104"/>
      <c r="AW532" s="104"/>
      <c r="AX532" s="104"/>
      <c r="AY532" s="104"/>
      <c r="AZ532" s="104"/>
      <c r="BA532" s="104"/>
      <c r="BB532" s="104"/>
      <c r="BC532" s="104"/>
      <c r="BD532" s="104"/>
      <c r="BE532" s="104"/>
      <c r="BF532" s="104"/>
      <c r="BG532" s="104"/>
      <c r="BH532" s="104"/>
      <c r="BI532" s="104"/>
      <c r="BJ532" s="104"/>
      <c r="BK532" s="104"/>
      <c r="BL532" s="104"/>
    </row>
    <row r="533" ht="12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  <c r="AR533" s="104"/>
      <c r="AS533" s="104"/>
      <c r="AT533" s="104"/>
      <c r="AU533" s="104"/>
      <c r="AV533" s="104"/>
      <c r="AW533" s="104"/>
      <c r="AX533" s="104"/>
      <c r="AY533" s="104"/>
      <c r="AZ533" s="104"/>
      <c r="BA533" s="104"/>
      <c r="BB533" s="104"/>
      <c r="BC533" s="104"/>
      <c r="BD533" s="104"/>
      <c r="BE533" s="104"/>
      <c r="BF533" s="104"/>
      <c r="BG533" s="104"/>
      <c r="BH533" s="104"/>
      <c r="BI533" s="104"/>
      <c r="BJ533" s="104"/>
      <c r="BK533" s="104"/>
      <c r="BL533" s="104"/>
    </row>
    <row r="534" ht="12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  <c r="AR534" s="104"/>
      <c r="AS534" s="104"/>
      <c r="AT534" s="104"/>
      <c r="AU534" s="104"/>
      <c r="AV534" s="104"/>
      <c r="AW534" s="104"/>
      <c r="AX534" s="104"/>
      <c r="AY534" s="104"/>
      <c r="AZ534" s="104"/>
      <c r="BA534" s="104"/>
      <c r="BB534" s="104"/>
      <c r="BC534" s="104"/>
      <c r="BD534" s="104"/>
      <c r="BE534" s="104"/>
      <c r="BF534" s="104"/>
      <c r="BG534" s="104"/>
      <c r="BH534" s="104"/>
      <c r="BI534" s="104"/>
      <c r="BJ534" s="104"/>
      <c r="BK534" s="104"/>
      <c r="BL534" s="104"/>
    </row>
    <row r="535" ht="12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  <c r="AR535" s="104"/>
      <c r="AS535" s="104"/>
      <c r="AT535" s="104"/>
      <c r="AU535" s="104"/>
      <c r="AV535" s="104"/>
      <c r="AW535" s="104"/>
      <c r="AX535" s="104"/>
      <c r="AY535" s="104"/>
      <c r="AZ535" s="104"/>
      <c r="BA535" s="104"/>
      <c r="BB535" s="104"/>
      <c r="BC535" s="104"/>
      <c r="BD535" s="104"/>
      <c r="BE535" s="104"/>
      <c r="BF535" s="104"/>
      <c r="BG535" s="104"/>
      <c r="BH535" s="104"/>
      <c r="BI535" s="104"/>
      <c r="BJ535" s="104"/>
      <c r="BK535" s="104"/>
      <c r="BL535" s="104"/>
    </row>
    <row r="536" ht="12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  <c r="AR536" s="104"/>
      <c r="AS536" s="104"/>
      <c r="AT536" s="104"/>
      <c r="AU536" s="104"/>
      <c r="AV536" s="104"/>
      <c r="AW536" s="104"/>
      <c r="AX536" s="104"/>
      <c r="AY536" s="104"/>
      <c r="AZ536" s="104"/>
      <c r="BA536" s="104"/>
      <c r="BB536" s="104"/>
      <c r="BC536" s="104"/>
      <c r="BD536" s="104"/>
      <c r="BE536" s="104"/>
      <c r="BF536" s="104"/>
      <c r="BG536" s="104"/>
      <c r="BH536" s="104"/>
      <c r="BI536" s="104"/>
      <c r="BJ536" s="104"/>
      <c r="BK536" s="104"/>
      <c r="BL536" s="104"/>
    </row>
    <row r="537" ht="12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  <c r="AR537" s="104"/>
      <c r="AS537" s="104"/>
      <c r="AT537" s="104"/>
      <c r="AU537" s="104"/>
      <c r="AV537" s="104"/>
      <c r="AW537" s="104"/>
      <c r="AX537" s="104"/>
      <c r="AY537" s="104"/>
      <c r="AZ537" s="104"/>
      <c r="BA537" s="104"/>
      <c r="BB537" s="104"/>
      <c r="BC537" s="104"/>
      <c r="BD537" s="104"/>
      <c r="BE537" s="104"/>
      <c r="BF537" s="104"/>
      <c r="BG537" s="104"/>
      <c r="BH537" s="104"/>
      <c r="BI537" s="104"/>
      <c r="BJ537" s="104"/>
      <c r="BK537" s="104"/>
      <c r="BL537" s="104"/>
    </row>
    <row r="538" ht="12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4"/>
      <c r="AT538" s="104"/>
      <c r="AU538" s="104"/>
      <c r="AV538" s="104"/>
      <c r="AW538" s="104"/>
      <c r="AX538" s="104"/>
      <c r="AY538" s="104"/>
      <c r="AZ538" s="104"/>
      <c r="BA538" s="104"/>
      <c r="BB538" s="104"/>
      <c r="BC538" s="104"/>
      <c r="BD538" s="104"/>
      <c r="BE538" s="104"/>
      <c r="BF538" s="104"/>
      <c r="BG538" s="104"/>
      <c r="BH538" s="104"/>
      <c r="BI538" s="104"/>
      <c r="BJ538" s="104"/>
      <c r="BK538" s="104"/>
      <c r="BL538" s="104"/>
    </row>
    <row r="539" ht="12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4"/>
      <c r="AT539" s="104"/>
      <c r="AU539" s="104"/>
      <c r="AV539" s="104"/>
      <c r="AW539" s="104"/>
      <c r="AX539" s="104"/>
      <c r="AY539" s="104"/>
      <c r="AZ539" s="104"/>
      <c r="BA539" s="104"/>
      <c r="BB539" s="104"/>
      <c r="BC539" s="104"/>
      <c r="BD539" s="104"/>
      <c r="BE539" s="104"/>
      <c r="BF539" s="104"/>
      <c r="BG539" s="104"/>
      <c r="BH539" s="104"/>
      <c r="BI539" s="104"/>
      <c r="BJ539" s="104"/>
      <c r="BK539" s="104"/>
      <c r="BL539" s="104"/>
    </row>
    <row r="540" ht="12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4"/>
      <c r="AT540" s="104"/>
      <c r="AU540" s="104"/>
      <c r="AV540" s="104"/>
      <c r="AW540" s="104"/>
      <c r="AX540" s="104"/>
      <c r="AY540" s="104"/>
      <c r="AZ540" s="104"/>
      <c r="BA540" s="104"/>
      <c r="BB540" s="104"/>
      <c r="BC540" s="104"/>
      <c r="BD540" s="104"/>
      <c r="BE540" s="104"/>
      <c r="BF540" s="104"/>
      <c r="BG540" s="104"/>
      <c r="BH540" s="104"/>
      <c r="BI540" s="104"/>
      <c r="BJ540" s="104"/>
      <c r="BK540" s="104"/>
      <c r="BL540" s="104"/>
    </row>
    <row r="541" ht="12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4"/>
      <c r="AT541" s="104"/>
      <c r="AU541" s="104"/>
      <c r="AV541" s="104"/>
      <c r="AW541" s="104"/>
      <c r="AX541" s="104"/>
      <c r="AY541" s="104"/>
      <c r="AZ541" s="104"/>
      <c r="BA541" s="104"/>
      <c r="BB541" s="104"/>
      <c r="BC541" s="104"/>
      <c r="BD541" s="104"/>
      <c r="BE541" s="104"/>
      <c r="BF541" s="104"/>
      <c r="BG541" s="104"/>
      <c r="BH541" s="104"/>
      <c r="BI541" s="104"/>
      <c r="BJ541" s="104"/>
      <c r="BK541" s="104"/>
      <c r="BL541" s="104"/>
    </row>
    <row r="542" ht="12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4"/>
      <c r="AT542" s="104"/>
      <c r="AU542" s="104"/>
      <c r="AV542" s="104"/>
      <c r="AW542" s="104"/>
      <c r="AX542" s="104"/>
      <c r="AY542" s="104"/>
      <c r="AZ542" s="104"/>
      <c r="BA542" s="104"/>
      <c r="BB542" s="104"/>
      <c r="BC542" s="104"/>
      <c r="BD542" s="104"/>
      <c r="BE542" s="104"/>
      <c r="BF542" s="104"/>
      <c r="BG542" s="104"/>
      <c r="BH542" s="104"/>
      <c r="BI542" s="104"/>
      <c r="BJ542" s="104"/>
      <c r="BK542" s="104"/>
      <c r="BL542" s="104"/>
    </row>
    <row r="543" ht="12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  <c r="AR543" s="104"/>
      <c r="AS543" s="104"/>
      <c r="AT543" s="104"/>
      <c r="AU543" s="104"/>
      <c r="AV543" s="104"/>
      <c r="AW543" s="104"/>
      <c r="AX543" s="104"/>
      <c r="AY543" s="104"/>
      <c r="AZ543" s="104"/>
      <c r="BA543" s="104"/>
      <c r="BB543" s="104"/>
      <c r="BC543" s="104"/>
      <c r="BD543" s="104"/>
      <c r="BE543" s="104"/>
      <c r="BF543" s="104"/>
      <c r="BG543" s="104"/>
      <c r="BH543" s="104"/>
      <c r="BI543" s="104"/>
      <c r="BJ543" s="104"/>
      <c r="BK543" s="104"/>
      <c r="BL543" s="104"/>
    </row>
    <row r="544" ht="12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  <c r="AR544" s="104"/>
      <c r="AS544" s="104"/>
      <c r="AT544" s="104"/>
      <c r="AU544" s="104"/>
      <c r="AV544" s="104"/>
      <c r="AW544" s="104"/>
      <c r="AX544" s="104"/>
      <c r="AY544" s="104"/>
      <c r="AZ544" s="104"/>
      <c r="BA544" s="104"/>
      <c r="BB544" s="104"/>
      <c r="BC544" s="104"/>
      <c r="BD544" s="104"/>
      <c r="BE544" s="104"/>
      <c r="BF544" s="104"/>
      <c r="BG544" s="104"/>
      <c r="BH544" s="104"/>
      <c r="BI544" s="104"/>
      <c r="BJ544" s="104"/>
      <c r="BK544" s="104"/>
      <c r="BL544" s="104"/>
    </row>
    <row r="545" ht="12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  <c r="AR545" s="104"/>
      <c r="AS545" s="104"/>
      <c r="AT545" s="104"/>
      <c r="AU545" s="104"/>
      <c r="AV545" s="104"/>
      <c r="AW545" s="104"/>
      <c r="AX545" s="104"/>
      <c r="AY545" s="104"/>
      <c r="AZ545" s="104"/>
      <c r="BA545" s="104"/>
      <c r="BB545" s="104"/>
      <c r="BC545" s="104"/>
      <c r="BD545" s="104"/>
      <c r="BE545" s="104"/>
      <c r="BF545" s="104"/>
      <c r="BG545" s="104"/>
      <c r="BH545" s="104"/>
      <c r="BI545" s="104"/>
      <c r="BJ545" s="104"/>
      <c r="BK545" s="104"/>
      <c r="BL545" s="104"/>
    </row>
    <row r="546" ht="12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  <c r="AR546" s="104"/>
      <c r="AS546" s="104"/>
      <c r="AT546" s="104"/>
      <c r="AU546" s="104"/>
      <c r="AV546" s="104"/>
      <c r="AW546" s="104"/>
      <c r="AX546" s="104"/>
      <c r="AY546" s="104"/>
      <c r="AZ546" s="104"/>
      <c r="BA546" s="104"/>
      <c r="BB546" s="104"/>
      <c r="BC546" s="104"/>
      <c r="BD546" s="104"/>
      <c r="BE546" s="104"/>
      <c r="BF546" s="104"/>
      <c r="BG546" s="104"/>
      <c r="BH546" s="104"/>
      <c r="BI546" s="104"/>
      <c r="BJ546" s="104"/>
      <c r="BK546" s="104"/>
      <c r="BL546" s="104"/>
    </row>
    <row r="547" ht="12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  <c r="AR547" s="104"/>
      <c r="AS547" s="104"/>
      <c r="AT547" s="104"/>
      <c r="AU547" s="104"/>
      <c r="AV547" s="104"/>
      <c r="AW547" s="104"/>
      <c r="AX547" s="104"/>
      <c r="AY547" s="104"/>
      <c r="AZ547" s="104"/>
      <c r="BA547" s="104"/>
      <c r="BB547" s="104"/>
      <c r="BC547" s="104"/>
      <c r="BD547" s="104"/>
      <c r="BE547" s="104"/>
      <c r="BF547" s="104"/>
      <c r="BG547" s="104"/>
      <c r="BH547" s="104"/>
      <c r="BI547" s="104"/>
      <c r="BJ547" s="104"/>
      <c r="BK547" s="104"/>
      <c r="BL547" s="104"/>
    </row>
    <row r="548" ht="12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4"/>
      <c r="AU548" s="104"/>
      <c r="AV548" s="104"/>
      <c r="AW548" s="104"/>
      <c r="AX548" s="104"/>
      <c r="AY548" s="104"/>
      <c r="AZ548" s="104"/>
      <c r="BA548" s="104"/>
      <c r="BB548" s="104"/>
      <c r="BC548" s="104"/>
      <c r="BD548" s="104"/>
      <c r="BE548" s="104"/>
      <c r="BF548" s="104"/>
      <c r="BG548" s="104"/>
      <c r="BH548" s="104"/>
      <c r="BI548" s="104"/>
      <c r="BJ548" s="104"/>
      <c r="BK548" s="104"/>
      <c r="BL548" s="104"/>
    </row>
    <row r="549" ht="12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4"/>
      <c r="AU549" s="104"/>
      <c r="AV549" s="104"/>
      <c r="AW549" s="104"/>
      <c r="AX549" s="104"/>
      <c r="AY549" s="104"/>
      <c r="AZ549" s="104"/>
      <c r="BA549" s="104"/>
      <c r="BB549" s="104"/>
      <c r="BC549" s="104"/>
      <c r="BD549" s="104"/>
      <c r="BE549" s="104"/>
      <c r="BF549" s="104"/>
      <c r="BG549" s="104"/>
      <c r="BH549" s="104"/>
      <c r="BI549" s="104"/>
      <c r="BJ549" s="104"/>
      <c r="BK549" s="104"/>
      <c r="BL549" s="104"/>
    </row>
    <row r="550" ht="12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  <c r="AR550" s="104"/>
      <c r="AS550" s="104"/>
      <c r="AT550" s="104"/>
      <c r="AU550" s="104"/>
      <c r="AV550" s="104"/>
      <c r="AW550" s="104"/>
      <c r="AX550" s="104"/>
      <c r="AY550" s="104"/>
      <c r="AZ550" s="104"/>
      <c r="BA550" s="104"/>
      <c r="BB550" s="104"/>
      <c r="BC550" s="104"/>
      <c r="BD550" s="104"/>
      <c r="BE550" s="104"/>
      <c r="BF550" s="104"/>
      <c r="BG550" s="104"/>
      <c r="BH550" s="104"/>
      <c r="BI550" s="104"/>
      <c r="BJ550" s="104"/>
      <c r="BK550" s="104"/>
      <c r="BL550" s="104"/>
    </row>
    <row r="551" ht="12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  <c r="AR551" s="104"/>
      <c r="AS551" s="104"/>
      <c r="AT551" s="104"/>
      <c r="AU551" s="104"/>
      <c r="AV551" s="104"/>
      <c r="AW551" s="104"/>
      <c r="AX551" s="104"/>
      <c r="AY551" s="104"/>
      <c r="AZ551" s="104"/>
      <c r="BA551" s="104"/>
      <c r="BB551" s="104"/>
      <c r="BC551" s="104"/>
      <c r="BD551" s="104"/>
      <c r="BE551" s="104"/>
      <c r="BF551" s="104"/>
      <c r="BG551" s="104"/>
      <c r="BH551" s="104"/>
      <c r="BI551" s="104"/>
      <c r="BJ551" s="104"/>
      <c r="BK551" s="104"/>
      <c r="BL551" s="104"/>
    </row>
    <row r="552" ht="12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  <c r="AR552" s="104"/>
      <c r="AS552" s="104"/>
      <c r="AT552" s="104"/>
      <c r="AU552" s="104"/>
      <c r="AV552" s="104"/>
      <c r="AW552" s="104"/>
      <c r="AX552" s="104"/>
      <c r="AY552" s="104"/>
      <c r="AZ552" s="104"/>
      <c r="BA552" s="104"/>
      <c r="BB552" s="104"/>
      <c r="BC552" s="104"/>
      <c r="BD552" s="104"/>
      <c r="BE552" s="104"/>
      <c r="BF552" s="104"/>
      <c r="BG552" s="104"/>
      <c r="BH552" s="104"/>
      <c r="BI552" s="104"/>
      <c r="BJ552" s="104"/>
      <c r="BK552" s="104"/>
      <c r="BL552" s="104"/>
    </row>
    <row r="553" ht="12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  <c r="AR553" s="104"/>
      <c r="AS553" s="104"/>
      <c r="AT553" s="104"/>
      <c r="AU553" s="104"/>
      <c r="AV553" s="104"/>
      <c r="AW553" s="104"/>
      <c r="AX553" s="104"/>
      <c r="AY553" s="104"/>
      <c r="AZ553" s="104"/>
      <c r="BA553" s="104"/>
      <c r="BB553" s="104"/>
      <c r="BC553" s="104"/>
      <c r="BD553" s="104"/>
      <c r="BE553" s="104"/>
      <c r="BF553" s="104"/>
      <c r="BG553" s="104"/>
      <c r="BH553" s="104"/>
      <c r="BI553" s="104"/>
      <c r="BJ553" s="104"/>
      <c r="BK553" s="104"/>
      <c r="BL553" s="104"/>
    </row>
    <row r="554" ht="12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  <c r="AR554" s="104"/>
      <c r="AS554" s="104"/>
      <c r="AT554" s="104"/>
      <c r="AU554" s="104"/>
      <c r="AV554" s="104"/>
      <c r="AW554" s="104"/>
      <c r="AX554" s="104"/>
      <c r="AY554" s="104"/>
      <c r="AZ554" s="104"/>
      <c r="BA554" s="104"/>
      <c r="BB554" s="104"/>
      <c r="BC554" s="104"/>
      <c r="BD554" s="104"/>
      <c r="BE554" s="104"/>
      <c r="BF554" s="104"/>
      <c r="BG554" s="104"/>
      <c r="BH554" s="104"/>
      <c r="BI554" s="104"/>
      <c r="BJ554" s="104"/>
      <c r="BK554" s="104"/>
      <c r="BL554" s="104"/>
    </row>
    <row r="555" ht="12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  <c r="AR555" s="104"/>
      <c r="AS555" s="104"/>
      <c r="AT555" s="104"/>
      <c r="AU555" s="104"/>
      <c r="AV555" s="104"/>
      <c r="AW555" s="104"/>
      <c r="AX555" s="104"/>
      <c r="AY555" s="104"/>
      <c r="AZ555" s="104"/>
      <c r="BA555" s="104"/>
      <c r="BB555" s="104"/>
      <c r="BC555" s="104"/>
      <c r="BD555" s="104"/>
      <c r="BE555" s="104"/>
      <c r="BF555" s="104"/>
      <c r="BG555" s="104"/>
      <c r="BH555" s="104"/>
      <c r="BI555" s="104"/>
      <c r="BJ555" s="104"/>
      <c r="BK555" s="104"/>
      <c r="BL555" s="104"/>
    </row>
    <row r="556" ht="12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  <c r="AR556" s="104"/>
      <c r="AS556" s="104"/>
      <c r="AT556" s="104"/>
      <c r="AU556" s="104"/>
      <c r="AV556" s="104"/>
      <c r="AW556" s="104"/>
      <c r="AX556" s="104"/>
      <c r="AY556" s="104"/>
      <c r="AZ556" s="104"/>
      <c r="BA556" s="104"/>
      <c r="BB556" s="104"/>
      <c r="BC556" s="104"/>
      <c r="BD556" s="104"/>
      <c r="BE556" s="104"/>
      <c r="BF556" s="104"/>
      <c r="BG556" s="104"/>
      <c r="BH556" s="104"/>
      <c r="BI556" s="104"/>
      <c r="BJ556" s="104"/>
      <c r="BK556" s="104"/>
      <c r="BL556" s="104"/>
    </row>
    <row r="557" ht="12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  <c r="AR557" s="104"/>
      <c r="AS557" s="104"/>
      <c r="AT557" s="104"/>
      <c r="AU557" s="104"/>
      <c r="AV557" s="104"/>
      <c r="AW557" s="104"/>
      <c r="AX557" s="104"/>
      <c r="AY557" s="104"/>
      <c r="AZ557" s="104"/>
      <c r="BA557" s="104"/>
      <c r="BB557" s="104"/>
      <c r="BC557" s="104"/>
      <c r="BD557" s="104"/>
      <c r="BE557" s="104"/>
      <c r="BF557" s="104"/>
      <c r="BG557" s="104"/>
      <c r="BH557" s="104"/>
      <c r="BI557" s="104"/>
      <c r="BJ557" s="104"/>
      <c r="BK557" s="104"/>
      <c r="BL557" s="104"/>
    </row>
    <row r="558" ht="12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  <c r="AR558" s="104"/>
      <c r="AS558" s="104"/>
      <c r="AT558" s="104"/>
      <c r="AU558" s="104"/>
      <c r="AV558" s="104"/>
      <c r="AW558" s="104"/>
      <c r="AX558" s="104"/>
      <c r="AY558" s="104"/>
      <c r="AZ558" s="104"/>
      <c r="BA558" s="104"/>
      <c r="BB558" s="104"/>
      <c r="BC558" s="104"/>
      <c r="BD558" s="104"/>
      <c r="BE558" s="104"/>
      <c r="BF558" s="104"/>
      <c r="BG558" s="104"/>
      <c r="BH558" s="104"/>
      <c r="BI558" s="104"/>
      <c r="BJ558" s="104"/>
      <c r="BK558" s="104"/>
      <c r="BL558" s="104"/>
    </row>
    <row r="559" ht="12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  <c r="AR559" s="104"/>
      <c r="AS559" s="104"/>
      <c r="AT559" s="104"/>
      <c r="AU559" s="104"/>
      <c r="AV559" s="104"/>
      <c r="AW559" s="104"/>
      <c r="AX559" s="104"/>
      <c r="AY559" s="104"/>
      <c r="AZ559" s="104"/>
      <c r="BA559" s="104"/>
      <c r="BB559" s="104"/>
      <c r="BC559" s="104"/>
      <c r="BD559" s="104"/>
      <c r="BE559" s="104"/>
      <c r="BF559" s="104"/>
      <c r="BG559" s="104"/>
      <c r="BH559" s="104"/>
      <c r="BI559" s="104"/>
      <c r="BJ559" s="104"/>
      <c r="BK559" s="104"/>
      <c r="BL559" s="104"/>
    </row>
    <row r="560" ht="12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  <c r="AR560" s="104"/>
      <c r="AS560" s="104"/>
      <c r="AT560" s="104"/>
      <c r="AU560" s="104"/>
      <c r="AV560" s="104"/>
      <c r="AW560" s="104"/>
      <c r="AX560" s="104"/>
      <c r="AY560" s="104"/>
      <c r="AZ560" s="104"/>
      <c r="BA560" s="104"/>
      <c r="BB560" s="104"/>
      <c r="BC560" s="104"/>
      <c r="BD560" s="104"/>
      <c r="BE560" s="104"/>
      <c r="BF560" s="104"/>
      <c r="BG560" s="104"/>
      <c r="BH560" s="104"/>
      <c r="BI560" s="104"/>
      <c r="BJ560" s="104"/>
      <c r="BK560" s="104"/>
      <c r="BL560" s="104"/>
    </row>
    <row r="561" ht="12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  <c r="AR561" s="104"/>
      <c r="AS561" s="104"/>
      <c r="AT561" s="104"/>
      <c r="AU561" s="104"/>
      <c r="AV561" s="104"/>
      <c r="AW561" s="104"/>
      <c r="AX561" s="104"/>
      <c r="AY561" s="104"/>
      <c r="AZ561" s="104"/>
      <c r="BA561" s="104"/>
      <c r="BB561" s="104"/>
      <c r="BC561" s="104"/>
      <c r="BD561" s="104"/>
      <c r="BE561" s="104"/>
      <c r="BF561" s="104"/>
      <c r="BG561" s="104"/>
      <c r="BH561" s="104"/>
      <c r="BI561" s="104"/>
      <c r="BJ561" s="104"/>
      <c r="BK561" s="104"/>
      <c r="BL561" s="104"/>
    </row>
    <row r="562" ht="12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  <c r="AR562" s="104"/>
      <c r="AS562" s="104"/>
      <c r="AT562" s="104"/>
      <c r="AU562" s="104"/>
      <c r="AV562" s="104"/>
      <c r="AW562" s="104"/>
      <c r="AX562" s="104"/>
      <c r="AY562" s="104"/>
      <c r="AZ562" s="104"/>
      <c r="BA562" s="104"/>
      <c r="BB562" s="104"/>
      <c r="BC562" s="104"/>
      <c r="BD562" s="104"/>
      <c r="BE562" s="104"/>
      <c r="BF562" s="104"/>
      <c r="BG562" s="104"/>
      <c r="BH562" s="104"/>
      <c r="BI562" s="104"/>
      <c r="BJ562" s="104"/>
      <c r="BK562" s="104"/>
      <c r="BL562" s="104"/>
    </row>
    <row r="563" ht="12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  <c r="AR563" s="104"/>
      <c r="AS563" s="104"/>
      <c r="AT563" s="104"/>
      <c r="AU563" s="104"/>
      <c r="AV563" s="104"/>
      <c r="AW563" s="104"/>
      <c r="AX563" s="104"/>
      <c r="AY563" s="104"/>
      <c r="AZ563" s="104"/>
      <c r="BA563" s="104"/>
      <c r="BB563" s="104"/>
      <c r="BC563" s="104"/>
      <c r="BD563" s="104"/>
      <c r="BE563" s="104"/>
      <c r="BF563" s="104"/>
      <c r="BG563" s="104"/>
      <c r="BH563" s="104"/>
      <c r="BI563" s="104"/>
      <c r="BJ563" s="104"/>
      <c r="BK563" s="104"/>
      <c r="BL563" s="104"/>
    </row>
    <row r="564" ht="12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  <c r="AR564" s="104"/>
      <c r="AS564" s="104"/>
      <c r="AT564" s="104"/>
      <c r="AU564" s="104"/>
      <c r="AV564" s="104"/>
      <c r="AW564" s="104"/>
      <c r="AX564" s="104"/>
      <c r="AY564" s="104"/>
      <c r="AZ564" s="104"/>
      <c r="BA564" s="104"/>
      <c r="BB564" s="104"/>
      <c r="BC564" s="104"/>
      <c r="BD564" s="104"/>
      <c r="BE564" s="104"/>
      <c r="BF564" s="104"/>
      <c r="BG564" s="104"/>
      <c r="BH564" s="104"/>
      <c r="BI564" s="104"/>
      <c r="BJ564" s="104"/>
      <c r="BK564" s="104"/>
      <c r="BL564" s="104"/>
    </row>
    <row r="565" ht="12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  <c r="AR565" s="104"/>
      <c r="AS565" s="104"/>
      <c r="AT565" s="104"/>
      <c r="AU565" s="104"/>
      <c r="AV565" s="104"/>
      <c r="AW565" s="104"/>
      <c r="AX565" s="104"/>
      <c r="AY565" s="104"/>
      <c r="AZ565" s="104"/>
      <c r="BA565" s="104"/>
      <c r="BB565" s="104"/>
      <c r="BC565" s="104"/>
      <c r="BD565" s="104"/>
      <c r="BE565" s="104"/>
      <c r="BF565" s="104"/>
      <c r="BG565" s="104"/>
      <c r="BH565" s="104"/>
      <c r="BI565" s="104"/>
      <c r="BJ565" s="104"/>
      <c r="BK565" s="104"/>
      <c r="BL565" s="104"/>
    </row>
    <row r="566" ht="12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  <c r="AR566" s="104"/>
      <c r="AS566" s="104"/>
      <c r="AT566" s="104"/>
      <c r="AU566" s="104"/>
      <c r="AV566" s="104"/>
      <c r="AW566" s="104"/>
      <c r="AX566" s="104"/>
      <c r="AY566" s="104"/>
      <c r="AZ566" s="104"/>
      <c r="BA566" s="104"/>
      <c r="BB566" s="104"/>
      <c r="BC566" s="104"/>
      <c r="BD566" s="104"/>
      <c r="BE566" s="104"/>
      <c r="BF566" s="104"/>
      <c r="BG566" s="104"/>
      <c r="BH566" s="104"/>
      <c r="BI566" s="104"/>
      <c r="BJ566" s="104"/>
      <c r="BK566" s="104"/>
      <c r="BL566" s="104"/>
    </row>
    <row r="567" ht="12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  <c r="AR567" s="104"/>
      <c r="AS567" s="104"/>
      <c r="AT567" s="104"/>
      <c r="AU567" s="104"/>
      <c r="AV567" s="104"/>
      <c r="AW567" s="104"/>
      <c r="AX567" s="104"/>
      <c r="AY567" s="104"/>
      <c r="AZ567" s="104"/>
      <c r="BA567" s="104"/>
      <c r="BB567" s="104"/>
      <c r="BC567" s="104"/>
      <c r="BD567" s="104"/>
      <c r="BE567" s="104"/>
      <c r="BF567" s="104"/>
      <c r="BG567" s="104"/>
      <c r="BH567" s="104"/>
      <c r="BI567" s="104"/>
      <c r="BJ567" s="104"/>
      <c r="BK567" s="104"/>
      <c r="BL567" s="104"/>
    </row>
    <row r="568" ht="12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  <c r="AR568" s="104"/>
      <c r="AS568" s="104"/>
      <c r="AT568" s="104"/>
      <c r="AU568" s="104"/>
      <c r="AV568" s="104"/>
      <c r="AW568" s="104"/>
      <c r="AX568" s="104"/>
      <c r="AY568" s="104"/>
      <c r="AZ568" s="104"/>
      <c r="BA568" s="104"/>
      <c r="BB568" s="104"/>
      <c r="BC568" s="104"/>
      <c r="BD568" s="104"/>
      <c r="BE568" s="104"/>
      <c r="BF568" s="104"/>
      <c r="BG568" s="104"/>
      <c r="BH568" s="104"/>
      <c r="BI568" s="104"/>
      <c r="BJ568" s="104"/>
      <c r="BK568" s="104"/>
      <c r="BL568" s="104"/>
    </row>
    <row r="569" ht="12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4"/>
      <c r="AU569" s="104"/>
      <c r="AV569" s="104"/>
      <c r="AW569" s="104"/>
      <c r="AX569" s="104"/>
      <c r="AY569" s="104"/>
      <c r="AZ569" s="104"/>
      <c r="BA569" s="104"/>
      <c r="BB569" s="104"/>
      <c r="BC569" s="104"/>
      <c r="BD569" s="104"/>
      <c r="BE569" s="104"/>
      <c r="BF569" s="104"/>
      <c r="BG569" s="104"/>
      <c r="BH569" s="104"/>
      <c r="BI569" s="104"/>
      <c r="BJ569" s="104"/>
      <c r="BK569" s="104"/>
      <c r="BL569" s="104"/>
    </row>
    <row r="570" ht="12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4"/>
      <c r="AU570" s="104"/>
      <c r="AV570" s="104"/>
      <c r="AW570" s="104"/>
      <c r="AX570" s="104"/>
      <c r="AY570" s="104"/>
      <c r="AZ570" s="104"/>
      <c r="BA570" s="104"/>
      <c r="BB570" s="104"/>
      <c r="BC570" s="104"/>
      <c r="BD570" s="104"/>
      <c r="BE570" s="104"/>
      <c r="BF570" s="104"/>
      <c r="BG570" s="104"/>
      <c r="BH570" s="104"/>
      <c r="BI570" s="104"/>
      <c r="BJ570" s="104"/>
      <c r="BK570" s="104"/>
      <c r="BL570" s="104"/>
    </row>
    <row r="571" ht="12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  <c r="AR571" s="104"/>
      <c r="AS571" s="104"/>
      <c r="AT571" s="104"/>
      <c r="AU571" s="104"/>
      <c r="AV571" s="104"/>
      <c r="AW571" s="104"/>
      <c r="AX571" s="104"/>
      <c r="AY571" s="104"/>
      <c r="AZ571" s="104"/>
      <c r="BA571" s="104"/>
      <c r="BB571" s="104"/>
      <c r="BC571" s="104"/>
      <c r="BD571" s="104"/>
      <c r="BE571" s="104"/>
      <c r="BF571" s="104"/>
      <c r="BG571" s="104"/>
      <c r="BH571" s="104"/>
      <c r="BI571" s="104"/>
      <c r="BJ571" s="104"/>
      <c r="BK571" s="104"/>
      <c r="BL571" s="104"/>
    </row>
    <row r="572" ht="12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  <c r="AR572" s="104"/>
      <c r="AS572" s="104"/>
      <c r="AT572" s="104"/>
      <c r="AU572" s="104"/>
      <c r="AV572" s="104"/>
      <c r="AW572" s="104"/>
      <c r="AX572" s="104"/>
      <c r="AY572" s="104"/>
      <c r="AZ572" s="104"/>
      <c r="BA572" s="104"/>
      <c r="BB572" s="104"/>
      <c r="BC572" s="104"/>
      <c r="BD572" s="104"/>
      <c r="BE572" s="104"/>
      <c r="BF572" s="104"/>
      <c r="BG572" s="104"/>
      <c r="BH572" s="104"/>
      <c r="BI572" s="104"/>
      <c r="BJ572" s="104"/>
      <c r="BK572" s="104"/>
      <c r="BL572" s="104"/>
    </row>
    <row r="573" ht="12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  <c r="AR573" s="104"/>
      <c r="AS573" s="104"/>
      <c r="AT573" s="104"/>
      <c r="AU573" s="104"/>
      <c r="AV573" s="104"/>
      <c r="AW573" s="104"/>
      <c r="AX573" s="104"/>
      <c r="AY573" s="104"/>
      <c r="AZ573" s="104"/>
      <c r="BA573" s="104"/>
      <c r="BB573" s="104"/>
      <c r="BC573" s="104"/>
      <c r="BD573" s="104"/>
      <c r="BE573" s="104"/>
      <c r="BF573" s="104"/>
      <c r="BG573" s="104"/>
      <c r="BH573" s="104"/>
      <c r="BI573" s="104"/>
      <c r="BJ573" s="104"/>
      <c r="BK573" s="104"/>
      <c r="BL573" s="104"/>
    </row>
    <row r="574" ht="12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  <c r="AR574" s="104"/>
      <c r="AS574" s="104"/>
      <c r="AT574" s="104"/>
      <c r="AU574" s="104"/>
      <c r="AV574" s="104"/>
      <c r="AW574" s="104"/>
      <c r="AX574" s="104"/>
      <c r="AY574" s="104"/>
      <c r="AZ574" s="104"/>
      <c r="BA574" s="104"/>
      <c r="BB574" s="104"/>
      <c r="BC574" s="104"/>
      <c r="BD574" s="104"/>
      <c r="BE574" s="104"/>
      <c r="BF574" s="104"/>
      <c r="BG574" s="104"/>
      <c r="BH574" s="104"/>
      <c r="BI574" s="104"/>
      <c r="BJ574" s="104"/>
      <c r="BK574" s="104"/>
      <c r="BL574" s="104"/>
    </row>
    <row r="575" ht="12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  <c r="AR575" s="104"/>
      <c r="AS575" s="104"/>
      <c r="AT575" s="104"/>
      <c r="AU575" s="104"/>
      <c r="AV575" s="104"/>
      <c r="AW575" s="104"/>
      <c r="AX575" s="104"/>
      <c r="AY575" s="104"/>
      <c r="AZ575" s="104"/>
      <c r="BA575" s="104"/>
      <c r="BB575" s="104"/>
      <c r="BC575" s="104"/>
      <c r="BD575" s="104"/>
      <c r="BE575" s="104"/>
      <c r="BF575" s="104"/>
      <c r="BG575" s="104"/>
      <c r="BH575" s="104"/>
      <c r="BI575" s="104"/>
      <c r="BJ575" s="104"/>
      <c r="BK575" s="104"/>
      <c r="BL575" s="104"/>
    </row>
    <row r="576" ht="12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  <c r="AR576" s="104"/>
      <c r="AS576" s="104"/>
      <c r="AT576" s="104"/>
      <c r="AU576" s="104"/>
      <c r="AV576" s="104"/>
      <c r="AW576" s="104"/>
      <c r="AX576" s="104"/>
      <c r="AY576" s="104"/>
      <c r="AZ576" s="104"/>
      <c r="BA576" s="104"/>
      <c r="BB576" s="104"/>
      <c r="BC576" s="104"/>
      <c r="BD576" s="104"/>
      <c r="BE576" s="104"/>
      <c r="BF576" s="104"/>
      <c r="BG576" s="104"/>
      <c r="BH576" s="104"/>
      <c r="BI576" s="104"/>
      <c r="BJ576" s="104"/>
      <c r="BK576" s="104"/>
      <c r="BL576" s="104"/>
    </row>
    <row r="577" ht="12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  <c r="BE577" s="104"/>
      <c r="BF577" s="104"/>
      <c r="BG577" s="104"/>
      <c r="BH577" s="104"/>
      <c r="BI577" s="104"/>
      <c r="BJ577" s="104"/>
      <c r="BK577" s="104"/>
      <c r="BL577" s="104"/>
    </row>
    <row r="578" ht="12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  <c r="AR578" s="104"/>
      <c r="AS578" s="104"/>
      <c r="AT578" s="104"/>
      <c r="AU578" s="104"/>
      <c r="AV578" s="104"/>
      <c r="AW578" s="104"/>
      <c r="AX578" s="104"/>
      <c r="AY578" s="104"/>
      <c r="AZ578" s="104"/>
      <c r="BA578" s="104"/>
      <c r="BB578" s="104"/>
      <c r="BC578" s="104"/>
      <c r="BD578" s="104"/>
      <c r="BE578" s="104"/>
      <c r="BF578" s="104"/>
      <c r="BG578" s="104"/>
      <c r="BH578" s="104"/>
      <c r="BI578" s="104"/>
      <c r="BJ578" s="104"/>
      <c r="BK578" s="104"/>
      <c r="BL578" s="104"/>
    </row>
    <row r="579" ht="12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  <c r="AR579" s="104"/>
      <c r="AS579" s="104"/>
      <c r="AT579" s="104"/>
      <c r="AU579" s="104"/>
      <c r="AV579" s="104"/>
      <c r="AW579" s="104"/>
      <c r="AX579" s="104"/>
      <c r="AY579" s="104"/>
      <c r="AZ579" s="104"/>
      <c r="BA579" s="104"/>
      <c r="BB579" s="104"/>
      <c r="BC579" s="104"/>
      <c r="BD579" s="104"/>
      <c r="BE579" s="104"/>
      <c r="BF579" s="104"/>
      <c r="BG579" s="104"/>
      <c r="BH579" s="104"/>
      <c r="BI579" s="104"/>
      <c r="BJ579" s="104"/>
      <c r="BK579" s="104"/>
      <c r="BL579" s="104"/>
    </row>
    <row r="580" ht="12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4"/>
      <c r="AT580" s="104"/>
      <c r="AU580" s="104"/>
      <c r="AV580" s="104"/>
      <c r="AW580" s="104"/>
      <c r="AX580" s="104"/>
      <c r="AY580" s="104"/>
      <c r="AZ580" s="104"/>
      <c r="BA580" s="104"/>
      <c r="BB580" s="104"/>
      <c r="BC580" s="104"/>
      <c r="BD580" s="104"/>
      <c r="BE580" s="104"/>
      <c r="BF580" s="104"/>
      <c r="BG580" s="104"/>
      <c r="BH580" s="104"/>
      <c r="BI580" s="104"/>
      <c r="BJ580" s="104"/>
      <c r="BK580" s="104"/>
      <c r="BL580" s="104"/>
    </row>
    <row r="581" ht="12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4"/>
      <c r="AT581" s="104"/>
      <c r="AU581" s="104"/>
      <c r="AV581" s="104"/>
      <c r="AW581" s="104"/>
      <c r="AX581" s="104"/>
      <c r="AY581" s="104"/>
      <c r="AZ581" s="104"/>
      <c r="BA581" s="104"/>
      <c r="BB581" s="104"/>
      <c r="BC581" s="104"/>
      <c r="BD581" s="104"/>
      <c r="BE581" s="104"/>
      <c r="BF581" s="104"/>
      <c r="BG581" s="104"/>
      <c r="BH581" s="104"/>
      <c r="BI581" s="104"/>
      <c r="BJ581" s="104"/>
      <c r="BK581" s="104"/>
      <c r="BL581" s="104"/>
    </row>
    <row r="582" ht="12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4"/>
      <c r="AT582" s="104"/>
      <c r="AU582" s="104"/>
      <c r="AV582" s="104"/>
      <c r="AW582" s="104"/>
      <c r="AX582" s="104"/>
      <c r="AY582" s="104"/>
      <c r="AZ582" s="104"/>
      <c r="BA582" s="104"/>
      <c r="BB582" s="104"/>
      <c r="BC582" s="104"/>
      <c r="BD582" s="104"/>
      <c r="BE582" s="104"/>
      <c r="BF582" s="104"/>
      <c r="BG582" s="104"/>
      <c r="BH582" s="104"/>
      <c r="BI582" s="104"/>
      <c r="BJ582" s="104"/>
      <c r="BK582" s="104"/>
      <c r="BL582" s="104"/>
    </row>
    <row r="583" ht="12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4"/>
      <c r="AT583" s="104"/>
      <c r="AU583" s="104"/>
      <c r="AV583" s="104"/>
      <c r="AW583" s="104"/>
      <c r="AX583" s="104"/>
      <c r="AY583" s="104"/>
      <c r="AZ583" s="104"/>
      <c r="BA583" s="104"/>
      <c r="BB583" s="104"/>
      <c r="BC583" s="104"/>
      <c r="BD583" s="104"/>
      <c r="BE583" s="104"/>
      <c r="BF583" s="104"/>
      <c r="BG583" s="104"/>
      <c r="BH583" s="104"/>
      <c r="BI583" s="104"/>
      <c r="BJ583" s="104"/>
      <c r="BK583" s="104"/>
      <c r="BL583" s="104"/>
    </row>
    <row r="584" ht="12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4"/>
      <c r="AT584" s="104"/>
      <c r="AU584" s="104"/>
      <c r="AV584" s="104"/>
      <c r="AW584" s="104"/>
      <c r="AX584" s="104"/>
      <c r="AY584" s="104"/>
      <c r="AZ584" s="104"/>
      <c r="BA584" s="104"/>
      <c r="BB584" s="104"/>
      <c r="BC584" s="104"/>
      <c r="BD584" s="104"/>
      <c r="BE584" s="104"/>
      <c r="BF584" s="104"/>
      <c r="BG584" s="104"/>
      <c r="BH584" s="104"/>
      <c r="BI584" s="104"/>
      <c r="BJ584" s="104"/>
      <c r="BK584" s="104"/>
      <c r="BL584" s="104"/>
    </row>
    <row r="585" ht="12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  <c r="AR585" s="104"/>
      <c r="AS585" s="104"/>
      <c r="AT585" s="104"/>
      <c r="AU585" s="104"/>
      <c r="AV585" s="104"/>
      <c r="AW585" s="104"/>
      <c r="AX585" s="104"/>
      <c r="AY585" s="104"/>
      <c r="AZ585" s="104"/>
      <c r="BA585" s="104"/>
      <c r="BB585" s="104"/>
      <c r="BC585" s="104"/>
      <c r="BD585" s="104"/>
      <c r="BE585" s="104"/>
      <c r="BF585" s="104"/>
      <c r="BG585" s="104"/>
      <c r="BH585" s="104"/>
      <c r="BI585" s="104"/>
      <c r="BJ585" s="104"/>
      <c r="BK585" s="104"/>
      <c r="BL585" s="104"/>
    </row>
    <row r="586" ht="12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  <c r="AR586" s="104"/>
      <c r="AS586" s="104"/>
      <c r="AT586" s="104"/>
      <c r="AU586" s="104"/>
      <c r="AV586" s="104"/>
      <c r="AW586" s="104"/>
      <c r="AX586" s="104"/>
      <c r="AY586" s="104"/>
      <c r="AZ586" s="104"/>
      <c r="BA586" s="104"/>
      <c r="BB586" s="104"/>
      <c r="BC586" s="104"/>
      <c r="BD586" s="104"/>
      <c r="BE586" s="104"/>
      <c r="BF586" s="104"/>
      <c r="BG586" s="104"/>
      <c r="BH586" s="104"/>
      <c r="BI586" s="104"/>
      <c r="BJ586" s="104"/>
      <c r="BK586" s="104"/>
      <c r="BL586" s="104"/>
    </row>
    <row r="587" ht="12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  <c r="AR587" s="104"/>
      <c r="AS587" s="104"/>
      <c r="AT587" s="104"/>
      <c r="AU587" s="104"/>
      <c r="AV587" s="104"/>
      <c r="AW587" s="104"/>
      <c r="AX587" s="104"/>
      <c r="AY587" s="104"/>
      <c r="AZ587" s="104"/>
      <c r="BA587" s="104"/>
      <c r="BB587" s="104"/>
      <c r="BC587" s="104"/>
      <c r="BD587" s="104"/>
      <c r="BE587" s="104"/>
      <c r="BF587" s="104"/>
      <c r="BG587" s="104"/>
      <c r="BH587" s="104"/>
      <c r="BI587" s="104"/>
      <c r="BJ587" s="104"/>
      <c r="BK587" s="104"/>
      <c r="BL587" s="104"/>
    </row>
    <row r="588" ht="12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4"/>
      <c r="AY588" s="104"/>
      <c r="AZ588" s="104"/>
      <c r="BA588" s="104"/>
      <c r="BB588" s="104"/>
      <c r="BC588" s="104"/>
      <c r="BD588" s="104"/>
      <c r="BE588" s="104"/>
      <c r="BF588" s="104"/>
      <c r="BG588" s="104"/>
      <c r="BH588" s="104"/>
      <c r="BI588" s="104"/>
      <c r="BJ588" s="104"/>
      <c r="BK588" s="104"/>
      <c r="BL588" s="104"/>
    </row>
    <row r="589" ht="12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4"/>
      <c r="AY589" s="104"/>
      <c r="AZ589" s="104"/>
      <c r="BA589" s="104"/>
      <c r="BB589" s="104"/>
      <c r="BC589" s="104"/>
      <c r="BD589" s="104"/>
      <c r="BE589" s="104"/>
      <c r="BF589" s="104"/>
      <c r="BG589" s="104"/>
      <c r="BH589" s="104"/>
      <c r="BI589" s="104"/>
      <c r="BJ589" s="104"/>
      <c r="BK589" s="104"/>
      <c r="BL589" s="104"/>
    </row>
    <row r="590" ht="12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4"/>
      <c r="AY590" s="104"/>
      <c r="AZ590" s="104"/>
      <c r="BA590" s="104"/>
      <c r="BB590" s="104"/>
      <c r="BC590" s="104"/>
      <c r="BD590" s="104"/>
      <c r="BE590" s="104"/>
      <c r="BF590" s="104"/>
      <c r="BG590" s="104"/>
      <c r="BH590" s="104"/>
      <c r="BI590" s="104"/>
      <c r="BJ590" s="104"/>
      <c r="BK590" s="104"/>
      <c r="BL590" s="104"/>
    </row>
    <row r="591" ht="12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4"/>
      <c r="AY591" s="104"/>
      <c r="AZ591" s="104"/>
      <c r="BA591" s="104"/>
      <c r="BB591" s="104"/>
      <c r="BC591" s="104"/>
      <c r="BD591" s="104"/>
      <c r="BE591" s="104"/>
      <c r="BF591" s="104"/>
      <c r="BG591" s="104"/>
      <c r="BH591" s="104"/>
      <c r="BI591" s="104"/>
      <c r="BJ591" s="104"/>
      <c r="BK591" s="104"/>
      <c r="BL591" s="104"/>
    </row>
    <row r="592" ht="12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  <c r="BD592" s="104"/>
      <c r="BE592" s="104"/>
      <c r="BF592" s="104"/>
      <c r="BG592" s="104"/>
      <c r="BH592" s="104"/>
      <c r="BI592" s="104"/>
      <c r="BJ592" s="104"/>
      <c r="BK592" s="104"/>
      <c r="BL592" s="104"/>
    </row>
    <row r="593" ht="12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  <c r="AR593" s="104"/>
      <c r="AS593" s="104"/>
      <c r="AT593" s="104"/>
      <c r="AU593" s="104"/>
      <c r="AV593" s="104"/>
      <c r="AW593" s="104"/>
      <c r="AX593" s="104"/>
      <c r="AY593" s="104"/>
      <c r="AZ593" s="104"/>
      <c r="BA593" s="104"/>
      <c r="BB593" s="104"/>
      <c r="BC593" s="104"/>
      <c r="BD593" s="104"/>
      <c r="BE593" s="104"/>
      <c r="BF593" s="104"/>
      <c r="BG593" s="104"/>
      <c r="BH593" s="104"/>
      <c r="BI593" s="104"/>
      <c r="BJ593" s="104"/>
      <c r="BK593" s="104"/>
      <c r="BL593" s="104"/>
    </row>
    <row r="594" ht="12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  <c r="AR594" s="104"/>
      <c r="AS594" s="104"/>
      <c r="AT594" s="104"/>
      <c r="AU594" s="104"/>
      <c r="AV594" s="104"/>
      <c r="AW594" s="104"/>
      <c r="AX594" s="104"/>
      <c r="AY594" s="104"/>
      <c r="AZ594" s="104"/>
      <c r="BA594" s="104"/>
      <c r="BB594" s="104"/>
      <c r="BC594" s="104"/>
      <c r="BD594" s="104"/>
      <c r="BE594" s="104"/>
      <c r="BF594" s="104"/>
      <c r="BG594" s="104"/>
      <c r="BH594" s="104"/>
      <c r="BI594" s="104"/>
      <c r="BJ594" s="104"/>
      <c r="BK594" s="104"/>
      <c r="BL594" s="104"/>
    </row>
    <row r="595" ht="12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  <c r="AR595" s="104"/>
      <c r="AS595" s="104"/>
      <c r="AT595" s="104"/>
      <c r="AU595" s="104"/>
      <c r="AV595" s="104"/>
      <c r="AW595" s="104"/>
      <c r="AX595" s="104"/>
      <c r="AY595" s="104"/>
      <c r="AZ595" s="104"/>
      <c r="BA595" s="104"/>
      <c r="BB595" s="104"/>
      <c r="BC595" s="104"/>
      <c r="BD595" s="104"/>
      <c r="BE595" s="104"/>
      <c r="BF595" s="104"/>
      <c r="BG595" s="104"/>
      <c r="BH595" s="104"/>
      <c r="BI595" s="104"/>
      <c r="BJ595" s="104"/>
      <c r="BK595" s="104"/>
      <c r="BL595" s="104"/>
    </row>
    <row r="596" ht="12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  <c r="AR596" s="104"/>
      <c r="AS596" s="104"/>
      <c r="AT596" s="104"/>
      <c r="AU596" s="104"/>
      <c r="AV596" s="104"/>
      <c r="AW596" s="104"/>
      <c r="AX596" s="104"/>
      <c r="AY596" s="104"/>
      <c r="AZ596" s="104"/>
      <c r="BA596" s="104"/>
      <c r="BB596" s="104"/>
      <c r="BC596" s="104"/>
      <c r="BD596" s="104"/>
      <c r="BE596" s="104"/>
      <c r="BF596" s="104"/>
      <c r="BG596" s="104"/>
      <c r="BH596" s="104"/>
      <c r="BI596" s="104"/>
      <c r="BJ596" s="104"/>
      <c r="BK596" s="104"/>
      <c r="BL596" s="104"/>
    </row>
    <row r="597" ht="12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  <c r="AR597" s="104"/>
      <c r="AS597" s="104"/>
      <c r="AT597" s="104"/>
      <c r="AU597" s="104"/>
      <c r="AV597" s="104"/>
      <c r="AW597" s="104"/>
      <c r="AX597" s="104"/>
      <c r="AY597" s="104"/>
      <c r="AZ597" s="104"/>
      <c r="BA597" s="104"/>
      <c r="BB597" s="104"/>
      <c r="BC597" s="104"/>
      <c r="BD597" s="104"/>
      <c r="BE597" s="104"/>
      <c r="BF597" s="104"/>
      <c r="BG597" s="104"/>
      <c r="BH597" s="104"/>
      <c r="BI597" s="104"/>
      <c r="BJ597" s="104"/>
      <c r="BK597" s="104"/>
      <c r="BL597" s="104"/>
    </row>
    <row r="598" ht="12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  <c r="AR598" s="104"/>
      <c r="AS598" s="104"/>
      <c r="AT598" s="104"/>
      <c r="AU598" s="104"/>
      <c r="AV598" s="104"/>
      <c r="AW598" s="104"/>
      <c r="AX598" s="104"/>
      <c r="AY598" s="104"/>
      <c r="AZ598" s="104"/>
      <c r="BA598" s="104"/>
      <c r="BB598" s="104"/>
      <c r="BC598" s="104"/>
      <c r="BD598" s="104"/>
      <c r="BE598" s="104"/>
      <c r="BF598" s="104"/>
      <c r="BG598" s="104"/>
      <c r="BH598" s="104"/>
      <c r="BI598" s="104"/>
      <c r="BJ598" s="104"/>
      <c r="BK598" s="104"/>
      <c r="BL598" s="104"/>
    </row>
    <row r="599" ht="12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  <c r="AR599" s="104"/>
      <c r="AS599" s="104"/>
      <c r="AT599" s="104"/>
      <c r="AU599" s="104"/>
      <c r="AV599" s="104"/>
      <c r="AW599" s="104"/>
      <c r="AX599" s="104"/>
      <c r="AY599" s="104"/>
      <c r="AZ599" s="104"/>
      <c r="BA599" s="104"/>
      <c r="BB599" s="104"/>
      <c r="BC599" s="104"/>
      <c r="BD599" s="104"/>
      <c r="BE599" s="104"/>
      <c r="BF599" s="104"/>
      <c r="BG599" s="104"/>
      <c r="BH599" s="104"/>
      <c r="BI599" s="104"/>
      <c r="BJ599" s="104"/>
      <c r="BK599" s="104"/>
      <c r="BL599" s="104"/>
    </row>
    <row r="600" ht="12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  <c r="AR600" s="104"/>
      <c r="AS600" s="104"/>
      <c r="AT600" s="104"/>
      <c r="AU600" s="104"/>
      <c r="AV600" s="104"/>
      <c r="AW600" s="104"/>
      <c r="AX600" s="104"/>
      <c r="AY600" s="104"/>
      <c r="AZ600" s="104"/>
      <c r="BA600" s="104"/>
      <c r="BB600" s="104"/>
      <c r="BC600" s="104"/>
      <c r="BD600" s="104"/>
      <c r="BE600" s="104"/>
      <c r="BF600" s="104"/>
      <c r="BG600" s="104"/>
      <c r="BH600" s="104"/>
      <c r="BI600" s="104"/>
      <c r="BJ600" s="104"/>
      <c r="BK600" s="104"/>
      <c r="BL600" s="104"/>
    </row>
    <row r="601" ht="12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  <c r="AR601" s="104"/>
      <c r="AS601" s="104"/>
      <c r="AT601" s="104"/>
      <c r="AU601" s="104"/>
      <c r="AV601" s="104"/>
      <c r="AW601" s="104"/>
      <c r="AX601" s="104"/>
      <c r="AY601" s="104"/>
      <c r="AZ601" s="104"/>
      <c r="BA601" s="104"/>
      <c r="BB601" s="104"/>
      <c r="BC601" s="104"/>
      <c r="BD601" s="104"/>
      <c r="BE601" s="104"/>
      <c r="BF601" s="104"/>
      <c r="BG601" s="104"/>
      <c r="BH601" s="104"/>
      <c r="BI601" s="104"/>
      <c r="BJ601" s="104"/>
      <c r="BK601" s="104"/>
      <c r="BL601" s="104"/>
    </row>
    <row r="602" ht="12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  <c r="AR602" s="104"/>
      <c r="AS602" s="104"/>
      <c r="AT602" s="104"/>
      <c r="AU602" s="104"/>
      <c r="AV602" s="104"/>
      <c r="AW602" s="104"/>
      <c r="AX602" s="104"/>
      <c r="AY602" s="104"/>
      <c r="AZ602" s="104"/>
      <c r="BA602" s="104"/>
      <c r="BB602" s="104"/>
      <c r="BC602" s="104"/>
      <c r="BD602" s="104"/>
      <c r="BE602" s="104"/>
      <c r="BF602" s="104"/>
      <c r="BG602" s="104"/>
      <c r="BH602" s="104"/>
      <c r="BI602" s="104"/>
      <c r="BJ602" s="104"/>
      <c r="BK602" s="104"/>
      <c r="BL602" s="104"/>
    </row>
    <row r="603" ht="12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  <c r="AR603" s="104"/>
      <c r="AS603" s="104"/>
      <c r="AT603" s="104"/>
      <c r="AU603" s="104"/>
      <c r="AV603" s="104"/>
      <c r="AW603" s="104"/>
      <c r="AX603" s="104"/>
      <c r="AY603" s="104"/>
      <c r="AZ603" s="104"/>
      <c r="BA603" s="104"/>
      <c r="BB603" s="104"/>
      <c r="BC603" s="104"/>
      <c r="BD603" s="104"/>
      <c r="BE603" s="104"/>
      <c r="BF603" s="104"/>
      <c r="BG603" s="104"/>
      <c r="BH603" s="104"/>
      <c r="BI603" s="104"/>
      <c r="BJ603" s="104"/>
      <c r="BK603" s="104"/>
      <c r="BL603" s="104"/>
    </row>
    <row r="604" ht="12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  <c r="AR604" s="104"/>
      <c r="AS604" s="104"/>
      <c r="AT604" s="104"/>
      <c r="AU604" s="104"/>
      <c r="AV604" s="104"/>
      <c r="AW604" s="104"/>
      <c r="AX604" s="104"/>
      <c r="AY604" s="104"/>
      <c r="AZ604" s="104"/>
      <c r="BA604" s="104"/>
      <c r="BB604" s="104"/>
      <c r="BC604" s="104"/>
      <c r="BD604" s="104"/>
      <c r="BE604" s="104"/>
      <c r="BF604" s="104"/>
      <c r="BG604" s="104"/>
      <c r="BH604" s="104"/>
      <c r="BI604" s="104"/>
      <c r="BJ604" s="104"/>
      <c r="BK604" s="104"/>
      <c r="BL604" s="104"/>
    </row>
    <row r="605" ht="12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  <c r="AR605" s="104"/>
      <c r="AS605" s="104"/>
      <c r="AT605" s="104"/>
      <c r="AU605" s="104"/>
      <c r="AV605" s="104"/>
      <c r="AW605" s="104"/>
      <c r="AX605" s="104"/>
      <c r="AY605" s="104"/>
      <c r="AZ605" s="104"/>
      <c r="BA605" s="104"/>
      <c r="BB605" s="104"/>
      <c r="BC605" s="104"/>
      <c r="BD605" s="104"/>
      <c r="BE605" s="104"/>
      <c r="BF605" s="104"/>
      <c r="BG605" s="104"/>
      <c r="BH605" s="104"/>
      <c r="BI605" s="104"/>
      <c r="BJ605" s="104"/>
      <c r="BK605" s="104"/>
      <c r="BL605" s="104"/>
    </row>
    <row r="606" ht="12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  <c r="AR606" s="104"/>
      <c r="AS606" s="104"/>
      <c r="AT606" s="104"/>
      <c r="AU606" s="104"/>
      <c r="AV606" s="104"/>
      <c r="AW606" s="104"/>
      <c r="AX606" s="104"/>
      <c r="AY606" s="104"/>
      <c r="AZ606" s="104"/>
      <c r="BA606" s="104"/>
      <c r="BB606" s="104"/>
      <c r="BC606" s="104"/>
      <c r="BD606" s="104"/>
      <c r="BE606" s="104"/>
      <c r="BF606" s="104"/>
      <c r="BG606" s="104"/>
      <c r="BH606" s="104"/>
      <c r="BI606" s="104"/>
      <c r="BJ606" s="104"/>
      <c r="BK606" s="104"/>
      <c r="BL606" s="104"/>
    </row>
    <row r="607" ht="12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  <c r="AR607" s="104"/>
      <c r="AS607" s="104"/>
      <c r="AT607" s="104"/>
      <c r="AU607" s="104"/>
      <c r="AV607" s="104"/>
      <c r="AW607" s="104"/>
      <c r="AX607" s="104"/>
      <c r="AY607" s="104"/>
      <c r="AZ607" s="104"/>
      <c r="BA607" s="104"/>
      <c r="BB607" s="104"/>
      <c r="BC607" s="104"/>
      <c r="BD607" s="104"/>
      <c r="BE607" s="104"/>
      <c r="BF607" s="104"/>
      <c r="BG607" s="104"/>
      <c r="BH607" s="104"/>
      <c r="BI607" s="104"/>
      <c r="BJ607" s="104"/>
      <c r="BK607" s="104"/>
      <c r="BL607" s="104"/>
    </row>
    <row r="608" ht="12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4"/>
      <c r="AT608" s="104"/>
      <c r="AU608" s="104"/>
      <c r="AV608" s="104"/>
      <c r="AW608" s="104"/>
      <c r="AX608" s="104"/>
      <c r="AY608" s="104"/>
      <c r="AZ608" s="104"/>
      <c r="BA608" s="104"/>
      <c r="BB608" s="104"/>
      <c r="BC608" s="104"/>
      <c r="BD608" s="104"/>
      <c r="BE608" s="104"/>
      <c r="BF608" s="104"/>
      <c r="BG608" s="104"/>
      <c r="BH608" s="104"/>
      <c r="BI608" s="104"/>
      <c r="BJ608" s="104"/>
      <c r="BK608" s="104"/>
      <c r="BL608" s="104"/>
    </row>
    <row r="609" ht="12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4"/>
      <c r="AT609" s="104"/>
      <c r="AU609" s="104"/>
      <c r="AV609" s="104"/>
      <c r="AW609" s="104"/>
      <c r="AX609" s="104"/>
      <c r="AY609" s="104"/>
      <c r="AZ609" s="104"/>
      <c r="BA609" s="104"/>
      <c r="BB609" s="104"/>
      <c r="BC609" s="104"/>
      <c r="BD609" s="104"/>
      <c r="BE609" s="104"/>
      <c r="BF609" s="104"/>
      <c r="BG609" s="104"/>
      <c r="BH609" s="104"/>
      <c r="BI609" s="104"/>
      <c r="BJ609" s="104"/>
      <c r="BK609" s="104"/>
      <c r="BL609" s="104"/>
    </row>
    <row r="610" ht="12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4"/>
      <c r="AT610" s="104"/>
      <c r="AU610" s="104"/>
      <c r="AV610" s="104"/>
      <c r="AW610" s="104"/>
      <c r="AX610" s="104"/>
      <c r="AY610" s="104"/>
      <c r="AZ610" s="104"/>
      <c r="BA610" s="104"/>
      <c r="BB610" s="104"/>
      <c r="BC610" s="104"/>
      <c r="BD610" s="104"/>
      <c r="BE610" s="104"/>
      <c r="BF610" s="104"/>
      <c r="BG610" s="104"/>
      <c r="BH610" s="104"/>
      <c r="BI610" s="104"/>
      <c r="BJ610" s="104"/>
      <c r="BK610" s="104"/>
      <c r="BL610" s="104"/>
    </row>
    <row r="611" ht="12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4"/>
      <c r="AU611" s="104"/>
      <c r="AV611" s="104"/>
      <c r="AW611" s="104"/>
      <c r="AX611" s="104"/>
      <c r="AY611" s="104"/>
      <c r="AZ611" s="104"/>
      <c r="BA611" s="104"/>
      <c r="BB611" s="104"/>
      <c r="BC611" s="104"/>
      <c r="BD611" s="104"/>
      <c r="BE611" s="104"/>
      <c r="BF611" s="104"/>
      <c r="BG611" s="104"/>
      <c r="BH611" s="104"/>
      <c r="BI611" s="104"/>
      <c r="BJ611" s="104"/>
      <c r="BK611" s="104"/>
      <c r="BL611" s="104"/>
    </row>
    <row r="612" ht="12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4"/>
      <c r="AU612" s="104"/>
      <c r="AV612" s="104"/>
      <c r="AW612" s="104"/>
      <c r="AX612" s="104"/>
      <c r="AY612" s="104"/>
      <c r="AZ612" s="104"/>
      <c r="BA612" s="104"/>
      <c r="BB612" s="104"/>
      <c r="BC612" s="104"/>
      <c r="BD612" s="104"/>
      <c r="BE612" s="104"/>
      <c r="BF612" s="104"/>
      <c r="BG612" s="104"/>
      <c r="BH612" s="104"/>
      <c r="BI612" s="104"/>
      <c r="BJ612" s="104"/>
      <c r="BK612" s="104"/>
      <c r="BL612" s="104"/>
    </row>
    <row r="613" ht="12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  <c r="AR613" s="104"/>
      <c r="AS613" s="104"/>
      <c r="AT613" s="104"/>
      <c r="AU613" s="104"/>
      <c r="AV613" s="104"/>
      <c r="AW613" s="104"/>
      <c r="AX613" s="104"/>
      <c r="AY613" s="104"/>
      <c r="AZ613" s="104"/>
      <c r="BA613" s="104"/>
      <c r="BB613" s="104"/>
      <c r="BC613" s="104"/>
      <c r="BD613" s="104"/>
      <c r="BE613" s="104"/>
      <c r="BF613" s="104"/>
      <c r="BG613" s="104"/>
      <c r="BH613" s="104"/>
      <c r="BI613" s="104"/>
      <c r="BJ613" s="104"/>
      <c r="BK613" s="104"/>
      <c r="BL613" s="104"/>
    </row>
    <row r="614" ht="12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  <c r="AR614" s="104"/>
      <c r="AS614" s="104"/>
      <c r="AT614" s="104"/>
      <c r="AU614" s="104"/>
      <c r="AV614" s="104"/>
      <c r="AW614" s="104"/>
      <c r="AX614" s="104"/>
      <c r="AY614" s="104"/>
      <c r="AZ614" s="104"/>
      <c r="BA614" s="104"/>
      <c r="BB614" s="104"/>
      <c r="BC614" s="104"/>
      <c r="BD614" s="104"/>
      <c r="BE614" s="104"/>
      <c r="BF614" s="104"/>
      <c r="BG614" s="104"/>
      <c r="BH614" s="104"/>
      <c r="BI614" s="104"/>
      <c r="BJ614" s="104"/>
      <c r="BK614" s="104"/>
      <c r="BL614" s="104"/>
    </row>
    <row r="615" ht="12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  <c r="AR615" s="104"/>
      <c r="AS615" s="104"/>
      <c r="AT615" s="104"/>
      <c r="AU615" s="104"/>
      <c r="AV615" s="104"/>
      <c r="AW615" s="104"/>
      <c r="AX615" s="104"/>
      <c r="AY615" s="104"/>
      <c r="AZ615" s="104"/>
      <c r="BA615" s="104"/>
      <c r="BB615" s="104"/>
      <c r="BC615" s="104"/>
      <c r="BD615" s="104"/>
      <c r="BE615" s="104"/>
      <c r="BF615" s="104"/>
      <c r="BG615" s="104"/>
      <c r="BH615" s="104"/>
      <c r="BI615" s="104"/>
      <c r="BJ615" s="104"/>
      <c r="BK615" s="104"/>
      <c r="BL615" s="104"/>
    </row>
    <row r="616" ht="12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  <c r="AR616" s="104"/>
      <c r="AS616" s="104"/>
      <c r="AT616" s="104"/>
      <c r="AU616" s="104"/>
      <c r="AV616" s="104"/>
      <c r="AW616" s="104"/>
      <c r="AX616" s="104"/>
      <c r="AY616" s="104"/>
      <c r="AZ616" s="104"/>
      <c r="BA616" s="104"/>
      <c r="BB616" s="104"/>
      <c r="BC616" s="104"/>
      <c r="BD616" s="104"/>
      <c r="BE616" s="104"/>
      <c r="BF616" s="104"/>
      <c r="BG616" s="104"/>
      <c r="BH616" s="104"/>
      <c r="BI616" s="104"/>
      <c r="BJ616" s="104"/>
      <c r="BK616" s="104"/>
      <c r="BL616" s="104"/>
    </row>
    <row r="617" ht="12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  <c r="AR617" s="104"/>
      <c r="AS617" s="104"/>
      <c r="AT617" s="104"/>
      <c r="AU617" s="104"/>
      <c r="AV617" s="104"/>
      <c r="AW617" s="104"/>
      <c r="AX617" s="104"/>
      <c r="AY617" s="104"/>
      <c r="AZ617" s="104"/>
      <c r="BA617" s="104"/>
      <c r="BB617" s="104"/>
      <c r="BC617" s="104"/>
      <c r="BD617" s="104"/>
      <c r="BE617" s="104"/>
      <c r="BF617" s="104"/>
      <c r="BG617" s="104"/>
      <c r="BH617" s="104"/>
      <c r="BI617" s="104"/>
      <c r="BJ617" s="104"/>
      <c r="BK617" s="104"/>
      <c r="BL617" s="104"/>
    </row>
    <row r="618" ht="12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  <c r="AR618" s="104"/>
      <c r="AS618" s="104"/>
      <c r="AT618" s="104"/>
      <c r="AU618" s="104"/>
      <c r="AV618" s="104"/>
      <c r="AW618" s="104"/>
      <c r="AX618" s="104"/>
      <c r="AY618" s="104"/>
      <c r="AZ618" s="104"/>
      <c r="BA618" s="104"/>
      <c r="BB618" s="104"/>
      <c r="BC618" s="104"/>
      <c r="BD618" s="104"/>
      <c r="BE618" s="104"/>
      <c r="BF618" s="104"/>
      <c r="BG618" s="104"/>
      <c r="BH618" s="104"/>
      <c r="BI618" s="104"/>
      <c r="BJ618" s="104"/>
      <c r="BK618" s="104"/>
      <c r="BL618" s="104"/>
    </row>
    <row r="619" ht="12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  <c r="AR619" s="104"/>
      <c r="AS619" s="104"/>
      <c r="AT619" s="104"/>
      <c r="AU619" s="104"/>
      <c r="AV619" s="104"/>
      <c r="AW619" s="104"/>
      <c r="AX619" s="104"/>
      <c r="AY619" s="104"/>
      <c r="AZ619" s="104"/>
      <c r="BA619" s="104"/>
      <c r="BB619" s="104"/>
      <c r="BC619" s="104"/>
      <c r="BD619" s="104"/>
      <c r="BE619" s="104"/>
      <c r="BF619" s="104"/>
      <c r="BG619" s="104"/>
      <c r="BH619" s="104"/>
      <c r="BI619" s="104"/>
      <c r="BJ619" s="104"/>
      <c r="BK619" s="104"/>
      <c r="BL619" s="104"/>
    </row>
    <row r="620" ht="12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  <c r="AR620" s="104"/>
      <c r="AS620" s="104"/>
      <c r="AT620" s="104"/>
      <c r="AU620" s="104"/>
      <c r="AV620" s="104"/>
      <c r="AW620" s="104"/>
      <c r="AX620" s="104"/>
      <c r="AY620" s="104"/>
      <c r="AZ620" s="104"/>
      <c r="BA620" s="104"/>
      <c r="BB620" s="104"/>
      <c r="BC620" s="104"/>
      <c r="BD620" s="104"/>
      <c r="BE620" s="104"/>
      <c r="BF620" s="104"/>
      <c r="BG620" s="104"/>
      <c r="BH620" s="104"/>
      <c r="BI620" s="104"/>
      <c r="BJ620" s="104"/>
      <c r="BK620" s="104"/>
      <c r="BL620" s="104"/>
    </row>
    <row r="621" ht="12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  <c r="AR621" s="104"/>
      <c r="AS621" s="104"/>
      <c r="AT621" s="104"/>
      <c r="AU621" s="104"/>
      <c r="AV621" s="104"/>
      <c r="AW621" s="104"/>
      <c r="AX621" s="104"/>
      <c r="AY621" s="104"/>
      <c r="AZ621" s="104"/>
      <c r="BA621" s="104"/>
      <c r="BB621" s="104"/>
      <c r="BC621" s="104"/>
      <c r="BD621" s="104"/>
      <c r="BE621" s="104"/>
      <c r="BF621" s="104"/>
      <c r="BG621" s="104"/>
      <c r="BH621" s="104"/>
      <c r="BI621" s="104"/>
      <c r="BJ621" s="104"/>
      <c r="BK621" s="104"/>
      <c r="BL621" s="104"/>
    </row>
    <row r="622" ht="12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  <c r="AR622" s="104"/>
      <c r="AS622" s="104"/>
      <c r="AT622" s="104"/>
      <c r="AU622" s="104"/>
      <c r="AV622" s="104"/>
      <c r="AW622" s="104"/>
      <c r="AX622" s="104"/>
      <c r="AY622" s="104"/>
      <c r="AZ622" s="104"/>
      <c r="BA622" s="104"/>
      <c r="BB622" s="104"/>
      <c r="BC622" s="104"/>
      <c r="BD622" s="104"/>
      <c r="BE622" s="104"/>
      <c r="BF622" s="104"/>
      <c r="BG622" s="104"/>
      <c r="BH622" s="104"/>
      <c r="BI622" s="104"/>
      <c r="BJ622" s="104"/>
      <c r="BK622" s="104"/>
      <c r="BL622" s="104"/>
    </row>
    <row r="623" ht="12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  <c r="AR623" s="104"/>
      <c r="AS623" s="104"/>
      <c r="AT623" s="104"/>
      <c r="AU623" s="104"/>
      <c r="AV623" s="104"/>
      <c r="AW623" s="104"/>
      <c r="AX623" s="104"/>
      <c r="AY623" s="104"/>
      <c r="AZ623" s="104"/>
      <c r="BA623" s="104"/>
      <c r="BB623" s="104"/>
      <c r="BC623" s="104"/>
      <c r="BD623" s="104"/>
      <c r="BE623" s="104"/>
      <c r="BF623" s="104"/>
      <c r="BG623" s="104"/>
      <c r="BH623" s="104"/>
      <c r="BI623" s="104"/>
      <c r="BJ623" s="104"/>
      <c r="BK623" s="104"/>
      <c r="BL623" s="104"/>
    </row>
    <row r="624" ht="12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  <c r="AR624" s="104"/>
      <c r="AS624" s="104"/>
      <c r="AT624" s="104"/>
      <c r="AU624" s="104"/>
      <c r="AV624" s="104"/>
      <c r="AW624" s="104"/>
      <c r="AX624" s="104"/>
      <c r="AY624" s="104"/>
      <c r="AZ624" s="104"/>
      <c r="BA624" s="104"/>
      <c r="BB624" s="104"/>
      <c r="BC624" s="104"/>
      <c r="BD624" s="104"/>
      <c r="BE624" s="104"/>
      <c r="BF624" s="104"/>
      <c r="BG624" s="104"/>
      <c r="BH624" s="104"/>
      <c r="BI624" s="104"/>
      <c r="BJ624" s="104"/>
      <c r="BK624" s="104"/>
      <c r="BL624" s="104"/>
    </row>
    <row r="625" ht="12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  <c r="AR625" s="104"/>
      <c r="AS625" s="104"/>
      <c r="AT625" s="104"/>
      <c r="AU625" s="104"/>
      <c r="AV625" s="104"/>
      <c r="AW625" s="104"/>
      <c r="AX625" s="104"/>
      <c r="AY625" s="104"/>
      <c r="AZ625" s="104"/>
      <c r="BA625" s="104"/>
      <c r="BB625" s="104"/>
      <c r="BC625" s="104"/>
      <c r="BD625" s="104"/>
      <c r="BE625" s="104"/>
      <c r="BF625" s="104"/>
      <c r="BG625" s="104"/>
      <c r="BH625" s="104"/>
      <c r="BI625" s="104"/>
      <c r="BJ625" s="104"/>
      <c r="BK625" s="104"/>
      <c r="BL625" s="104"/>
    </row>
    <row r="626" ht="12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  <c r="AR626" s="104"/>
      <c r="AS626" s="104"/>
      <c r="AT626" s="104"/>
      <c r="AU626" s="104"/>
      <c r="AV626" s="104"/>
      <c r="AW626" s="104"/>
      <c r="AX626" s="104"/>
      <c r="AY626" s="104"/>
      <c r="AZ626" s="104"/>
      <c r="BA626" s="104"/>
      <c r="BB626" s="104"/>
      <c r="BC626" s="104"/>
      <c r="BD626" s="104"/>
      <c r="BE626" s="104"/>
      <c r="BF626" s="104"/>
      <c r="BG626" s="104"/>
      <c r="BH626" s="104"/>
      <c r="BI626" s="104"/>
      <c r="BJ626" s="104"/>
      <c r="BK626" s="104"/>
      <c r="BL626" s="104"/>
    </row>
    <row r="627" ht="12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  <c r="AR627" s="104"/>
      <c r="AS627" s="104"/>
      <c r="AT627" s="104"/>
      <c r="AU627" s="104"/>
      <c r="AV627" s="104"/>
      <c r="AW627" s="104"/>
      <c r="AX627" s="104"/>
      <c r="AY627" s="104"/>
      <c r="AZ627" s="104"/>
      <c r="BA627" s="104"/>
      <c r="BB627" s="104"/>
      <c r="BC627" s="104"/>
      <c r="BD627" s="104"/>
      <c r="BE627" s="104"/>
      <c r="BF627" s="104"/>
      <c r="BG627" s="104"/>
      <c r="BH627" s="104"/>
      <c r="BI627" s="104"/>
      <c r="BJ627" s="104"/>
      <c r="BK627" s="104"/>
      <c r="BL627" s="104"/>
    </row>
    <row r="628" ht="12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  <c r="AR628" s="104"/>
      <c r="AS628" s="104"/>
      <c r="AT628" s="104"/>
      <c r="AU628" s="104"/>
      <c r="AV628" s="104"/>
      <c r="AW628" s="104"/>
      <c r="AX628" s="104"/>
      <c r="AY628" s="104"/>
      <c r="AZ628" s="104"/>
      <c r="BA628" s="104"/>
      <c r="BB628" s="104"/>
      <c r="BC628" s="104"/>
      <c r="BD628" s="104"/>
      <c r="BE628" s="104"/>
      <c r="BF628" s="104"/>
      <c r="BG628" s="104"/>
      <c r="BH628" s="104"/>
      <c r="BI628" s="104"/>
      <c r="BJ628" s="104"/>
      <c r="BK628" s="104"/>
      <c r="BL628" s="104"/>
    </row>
    <row r="629" ht="12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  <c r="AR629" s="104"/>
      <c r="AS629" s="104"/>
      <c r="AT629" s="104"/>
      <c r="AU629" s="104"/>
      <c r="AV629" s="104"/>
      <c r="AW629" s="104"/>
      <c r="AX629" s="104"/>
      <c r="AY629" s="104"/>
      <c r="AZ629" s="104"/>
      <c r="BA629" s="104"/>
      <c r="BB629" s="104"/>
      <c r="BC629" s="104"/>
      <c r="BD629" s="104"/>
      <c r="BE629" s="104"/>
      <c r="BF629" s="104"/>
      <c r="BG629" s="104"/>
      <c r="BH629" s="104"/>
      <c r="BI629" s="104"/>
      <c r="BJ629" s="104"/>
      <c r="BK629" s="104"/>
      <c r="BL629" s="104"/>
    </row>
    <row r="630" ht="12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  <c r="AR630" s="104"/>
      <c r="AS630" s="104"/>
      <c r="AT630" s="104"/>
      <c r="AU630" s="104"/>
      <c r="AV630" s="104"/>
      <c r="AW630" s="104"/>
      <c r="AX630" s="104"/>
      <c r="AY630" s="104"/>
      <c r="AZ630" s="104"/>
      <c r="BA630" s="104"/>
      <c r="BB630" s="104"/>
      <c r="BC630" s="104"/>
      <c r="BD630" s="104"/>
      <c r="BE630" s="104"/>
      <c r="BF630" s="104"/>
      <c r="BG630" s="104"/>
      <c r="BH630" s="104"/>
      <c r="BI630" s="104"/>
      <c r="BJ630" s="104"/>
      <c r="BK630" s="104"/>
      <c r="BL630" s="104"/>
    </row>
    <row r="631" ht="12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  <c r="AR631" s="104"/>
      <c r="AS631" s="104"/>
      <c r="AT631" s="104"/>
      <c r="AU631" s="104"/>
      <c r="AV631" s="104"/>
      <c r="AW631" s="104"/>
      <c r="AX631" s="104"/>
      <c r="AY631" s="104"/>
      <c r="AZ631" s="104"/>
      <c r="BA631" s="104"/>
      <c r="BB631" s="104"/>
      <c r="BC631" s="104"/>
      <c r="BD631" s="104"/>
      <c r="BE631" s="104"/>
      <c r="BF631" s="104"/>
      <c r="BG631" s="104"/>
      <c r="BH631" s="104"/>
      <c r="BI631" s="104"/>
      <c r="BJ631" s="104"/>
      <c r="BK631" s="104"/>
      <c r="BL631" s="104"/>
    </row>
    <row r="632" ht="12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4"/>
      <c r="AU632" s="104"/>
      <c r="AV632" s="104"/>
      <c r="AW632" s="104"/>
      <c r="AX632" s="104"/>
      <c r="AY632" s="104"/>
      <c r="AZ632" s="104"/>
      <c r="BA632" s="104"/>
      <c r="BB632" s="104"/>
      <c r="BC632" s="104"/>
      <c r="BD632" s="104"/>
      <c r="BE632" s="104"/>
      <c r="BF632" s="104"/>
      <c r="BG632" s="104"/>
      <c r="BH632" s="104"/>
      <c r="BI632" s="104"/>
      <c r="BJ632" s="104"/>
      <c r="BK632" s="104"/>
      <c r="BL632" s="104"/>
    </row>
    <row r="633" ht="12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4"/>
      <c r="AU633" s="104"/>
      <c r="AV633" s="104"/>
      <c r="AW633" s="104"/>
      <c r="AX633" s="104"/>
      <c r="AY633" s="104"/>
      <c r="AZ633" s="104"/>
      <c r="BA633" s="104"/>
      <c r="BB633" s="104"/>
      <c r="BC633" s="104"/>
      <c r="BD633" s="104"/>
      <c r="BE633" s="104"/>
      <c r="BF633" s="104"/>
      <c r="BG633" s="104"/>
      <c r="BH633" s="104"/>
      <c r="BI633" s="104"/>
      <c r="BJ633" s="104"/>
      <c r="BK633" s="104"/>
      <c r="BL633" s="104"/>
    </row>
    <row r="634" ht="12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  <c r="AR634" s="104"/>
      <c r="AS634" s="104"/>
      <c r="AT634" s="104"/>
      <c r="AU634" s="104"/>
      <c r="AV634" s="104"/>
      <c r="AW634" s="104"/>
      <c r="AX634" s="104"/>
      <c r="AY634" s="104"/>
      <c r="AZ634" s="104"/>
      <c r="BA634" s="104"/>
      <c r="BB634" s="104"/>
      <c r="BC634" s="104"/>
      <c r="BD634" s="104"/>
      <c r="BE634" s="104"/>
      <c r="BF634" s="104"/>
      <c r="BG634" s="104"/>
      <c r="BH634" s="104"/>
      <c r="BI634" s="104"/>
      <c r="BJ634" s="104"/>
      <c r="BK634" s="104"/>
      <c r="BL634" s="104"/>
    </row>
    <row r="635" ht="12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  <c r="AR635" s="104"/>
      <c r="AS635" s="104"/>
      <c r="AT635" s="104"/>
      <c r="AU635" s="104"/>
      <c r="AV635" s="104"/>
      <c r="AW635" s="104"/>
      <c r="AX635" s="104"/>
      <c r="AY635" s="104"/>
      <c r="AZ635" s="104"/>
      <c r="BA635" s="104"/>
      <c r="BB635" s="104"/>
      <c r="BC635" s="104"/>
      <c r="BD635" s="104"/>
      <c r="BE635" s="104"/>
      <c r="BF635" s="104"/>
      <c r="BG635" s="104"/>
      <c r="BH635" s="104"/>
      <c r="BI635" s="104"/>
      <c r="BJ635" s="104"/>
      <c r="BK635" s="104"/>
      <c r="BL635" s="104"/>
    </row>
    <row r="636" ht="12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4"/>
      <c r="AT636" s="104"/>
      <c r="AU636" s="104"/>
      <c r="AV636" s="104"/>
      <c r="AW636" s="104"/>
      <c r="AX636" s="104"/>
      <c r="AY636" s="104"/>
      <c r="AZ636" s="104"/>
      <c r="BA636" s="104"/>
      <c r="BB636" s="104"/>
      <c r="BC636" s="104"/>
      <c r="BD636" s="104"/>
      <c r="BE636" s="104"/>
      <c r="BF636" s="104"/>
      <c r="BG636" s="104"/>
      <c r="BH636" s="104"/>
      <c r="BI636" s="104"/>
      <c r="BJ636" s="104"/>
      <c r="BK636" s="104"/>
      <c r="BL636" s="104"/>
    </row>
    <row r="637" ht="12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4"/>
      <c r="AT637" s="104"/>
      <c r="AU637" s="104"/>
      <c r="AV637" s="104"/>
      <c r="AW637" s="104"/>
      <c r="AX637" s="104"/>
      <c r="AY637" s="104"/>
      <c r="AZ637" s="104"/>
      <c r="BA637" s="104"/>
      <c r="BB637" s="104"/>
      <c r="BC637" s="104"/>
      <c r="BD637" s="104"/>
      <c r="BE637" s="104"/>
      <c r="BF637" s="104"/>
      <c r="BG637" s="104"/>
      <c r="BH637" s="104"/>
      <c r="BI637" s="104"/>
      <c r="BJ637" s="104"/>
      <c r="BK637" s="104"/>
      <c r="BL637" s="104"/>
    </row>
    <row r="638" ht="12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4"/>
      <c r="AT638" s="104"/>
      <c r="AU638" s="104"/>
      <c r="AV638" s="104"/>
      <c r="AW638" s="104"/>
      <c r="AX638" s="104"/>
      <c r="AY638" s="104"/>
      <c r="AZ638" s="104"/>
      <c r="BA638" s="104"/>
      <c r="BB638" s="104"/>
      <c r="BC638" s="104"/>
      <c r="BD638" s="104"/>
      <c r="BE638" s="104"/>
      <c r="BF638" s="104"/>
      <c r="BG638" s="104"/>
      <c r="BH638" s="104"/>
      <c r="BI638" s="104"/>
      <c r="BJ638" s="104"/>
      <c r="BK638" s="104"/>
      <c r="BL638" s="104"/>
    </row>
    <row r="639" ht="12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4"/>
      <c r="AT639" s="104"/>
      <c r="AU639" s="104"/>
      <c r="AV639" s="104"/>
      <c r="AW639" s="104"/>
      <c r="AX639" s="104"/>
      <c r="AY639" s="104"/>
      <c r="AZ639" s="104"/>
      <c r="BA639" s="104"/>
      <c r="BB639" s="104"/>
      <c r="BC639" s="104"/>
      <c r="BD639" s="104"/>
      <c r="BE639" s="104"/>
      <c r="BF639" s="104"/>
      <c r="BG639" s="104"/>
      <c r="BH639" s="104"/>
      <c r="BI639" s="104"/>
      <c r="BJ639" s="104"/>
      <c r="BK639" s="104"/>
      <c r="BL639" s="104"/>
    </row>
    <row r="640" ht="12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4"/>
      <c r="AT640" s="104"/>
      <c r="AU640" s="104"/>
      <c r="AV640" s="104"/>
      <c r="AW640" s="104"/>
      <c r="AX640" s="104"/>
      <c r="AY640" s="104"/>
      <c r="AZ640" s="104"/>
      <c r="BA640" s="104"/>
      <c r="BB640" s="104"/>
      <c r="BC640" s="104"/>
      <c r="BD640" s="104"/>
      <c r="BE640" s="104"/>
      <c r="BF640" s="104"/>
      <c r="BG640" s="104"/>
      <c r="BH640" s="104"/>
      <c r="BI640" s="104"/>
      <c r="BJ640" s="104"/>
      <c r="BK640" s="104"/>
      <c r="BL640" s="104"/>
    </row>
    <row r="641" ht="12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  <c r="AR641" s="104"/>
      <c r="AS641" s="104"/>
      <c r="AT641" s="104"/>
      <c r="AU641" s="104"/>
      <c r="AV641" s="104"/>
      <c r="AW641" s="104"/>
      <c r="AX641" s="104"/>
      <c r="AY641" s="104"/>
      <c r="AZ641" s="104"/>
      <c r="BA641" s="104"/>
      <c r="BB641" s="104"/>
      <c r="BC641" s="104"/>
      <c r="BD641" s="104"/>
      <c r="BE641" s="104"/>
      <c r="BF641" s="104"/>
      <c r="BG641" s="104"/>
      <c r="BH641" s="104"/>
      <c r="BI641" s="104"/>
      <c r="BJ641" s="104"/>
      <c r="BK641" s="104"/>
      <c r="BL641" s="104"/>
    </row>
    <row r="642" ht="12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  <c r="AR642" s="104"/>
      <c r="AS642" s="104"/>
      <c r="AT642" s="104"/>
      <c r="AU642" s="104"/>
      <c r="AV642" s="104"/>
      <c r="AW642" s="104"/>
      <c r="AX642" s="104"/>
      <c r="AY642" s="104"/>
      <c r="AZ642" s="104"/>
      <c r="BA642" s="104"/>
      <c r="BB642" s="104"/>
      <c r="BC642" s="104"/>
      <c r="BD642" s="104"/>
      <c r="BE642" s="104"/>
      <c r="BF642" s="104"/>
      <c r="BG642" s="104"/>
      <c r="BH642" s="104"/>
      <c r="BI642" s="104"/>
      <c r="BJ642" s="104"/>
      <c r="BK642" s="104"/>
      <c r="BL642" s="104"/>
    </row>
    <row r="643" ht="12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  <c r="AR643" s="104"/>
      <c r="AS643" s="104"/>
      <c r="AT643" s="104"/>
      <c r="AU643" s="104"/>
      <c r="AV643" s="104"/>
      <c r="AW643" s="104"/>
      <c r="AX643" s="104"/>
      <c r="AY643" s="104"/>
      <c r="AZ643" s="104"/>
      <c r="BA643" s="104"/>
      <c r="BB643" s="104"/>
      <c r="BC643" s="104"/>
      <c r="BD643" s="104"/>
      <c r="BE643" s="104"/>
      <c r="BF643" s="104"/>
      <c r="BG643" s="104"/>
      <c r="BH643" s="104"/>
      <c r="BI643" s="104"/>
      <c r="BJ643" s="104"/>
      <c r="BK643" s="104"/>
      <c r="BL643" s="104"/>
    </row>
    <row r="644" ht="12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  <c r="AR644" s="104"/>
      <c r="AS644" s="104"/>
      <c r="AT644" s="104"/>
      <c r="AU644" s="104"/>
      <c r="AV644" s="104"/>
      <c r="AW644" s="104"/>
      <c r="AX644" s="104"/>
      <c r="AY644" s="104"/>
      <c r="AZ644" s="104"/>
      <c r="BA644" s="104"/>
      <c r="BB644" s="104"/>
      <c r="BC644" s="104"/>
      <c r="BD644" s="104"/>
      <c r="BE644" s="104"/>
      <c r="BF644" s="104"/>
      <c r="BG644" s="104"/>
      <c r="BH644" s="104"/>
      <c r="BI644" s="104"/>
      <c r="BJ644" s="104"/>
      <c r="BK644" s="104"/>
      <c r="BL644" s="104"/>
    </row>
    <row r="645" ht="12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  <c r="AR645" s="104"/>
      <c r="AS645" s="104"/>
      <c r="AT645" s="104"/>
      <c r="AU645" s="104"/>
      <c r="AV645" s="104"/>
      <c r="AW645" s="104"/>
      <c r="AX645" s="104"/>
      <c r="AY645" s="104"/>
      <c r="AZ645" s="104"/>
      <c r="BA645" s="104"/>
      <c r="BB645" s="104"/>
      <c r="BC645" s="104"/>
      <c r="BD645" s="104"/>
      <c r="BE645" s="104"/>
      <c r="BF645" s="104"/>
      <c r="BG645" s="104"/>
      <c r="BH645" s="104"/>
      <c r="BI645" s="104"/>
      <c r="BJ645" s="104"/>
      <c r="BK645" s="104"/>
      <c r="BL645" s="104"/>
    </row>
    <row r="646" ht="12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  <c r="AR646" s="104"/>
      <c r="AS646" s="104"/>
      <c r="AT646" s="104"/>
      <c r="AU646" s="104"/>
      <c r="AV646" s="104"/>
      <c r="AW646" s="104"/>
      <c r="AX646" s="104"/>
      <c r="AY646" s="104"/>
      <c r="AZ646" s="104"/>
      <c r="BA646" s="104"/>
      <c r="BB646" s="104"/>
      <c r="BC646" s="104"/>
      <c r="BD646" s="104"/>
      <c r="BE646" s="104"/>
      <c r="BF646" s="104"/>
      <c r="BG646" s="104"/>
      <c r="BH646" s="104"/>
      <c r="BI646" s="104"/>
      <c r="BJ646" s="104"/>
      <c r="BK646" s="104"/>
      <c r="BL646" s="104"/>
    </row>
    <row r="647" ht="12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  <c r="AR647" s="104"/>
      <c r="AS647" s="104"/>
      <c r="AT647" s="104"/>
      <c r="AU647" s="104"/>
      <c r="AV647" s="104"/>
      <c r="AW647" s="104"/>
      <c r="AX647" s="104"/>
      <c r="AY647" s="104"/>
      <c r="AZ647" s="104"/>
      <c r="BA647" s="104"/>
      <c r="BB647" s="104"/>
      <c r="BC647" s="104"/>
      <c r="BD647" s="104"/>
      <c r="BE647" s="104"/>
      <c r="BF647" s="104"/>
      <c r="BG647" s="104"/>
      <c r="BH647" s="104"/>
      <c r="BI647" s="104"/>
      <c r="BJ647" s="104"/>
      <c r="BK647" s="104"/>
      <c r="BL647" s="104"/>
    </row>
    <row r="648" ht="12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  <c r="AR648" s="104"/>
      <c r="AS648" s="104"/>
      <c r="AT648" s="104"/>
      <c r="AU648" s="104"/>
      <c r="AV648" s="104"/>
      <c r="AW648" s="104"/>
      <c r="AX648" s="104"/>
      <c r="AY648" s="104"/>
      <c r="AZ648" s="104"/>
      <c r="BA648" s="104"/>
      <c r="BB648" s="104"/>
      <c r="BC648" s="104"/>
      <c r="BD648" s="104"/>
      <c r="BE648" s="104"/>
      <c r="BF648" s="104"/>
      <c r="BG648" s="104"/>
      <c r="BH648" s="104"/>
      <c r="BI648" s="104"/>
      <c r="BJ648" s="104"/>
      <c r="BK648" s="104"/>
      <c r="BL648" s="104"/>
    </row>
    <row r="649" ht="12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  <c r="AR649" s="104"/>
      <c r="AS649" s="104"/>
      <c r="AT649" s="104"/>
      <c r="AU649" s="104"/>
      <c r="AV649" s="104"/>
      <c r="AW649" s="104"/>
      <c r="AX649" s="104"/>
      <c r="AY649" s="104"/>
      <c r="AZ649" s="104"/>
      <c r="BA649" s="104"/>
      <c r="BB649" s="104"/>
      <c r="BC649" s="104"/>
      <c r="BD649" s="104"/>
      <c r="BE649" s="104"/>
      <c r="BF649" s="104"/>
      <c r="BG649" s="104"/>
      <c r="BH649" s="104"/>
      <c r="BI649" s="104"/>
      <c r="BJ649" s="104"/>
      <c r="BK649" s="104"/>
      <c r="BL649" s="104"/>
    </row>
    <row r="650" ht="12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4"/>
      <c r="AT650" s="104"/>
      <c r="AU650" s="104"/>
      <c r="AV650" s="104"/>
      <c r="AW650" s="104"/>
      <c r="AX650" s="104"/>
      <c r="AY650" s="104"/>
      <c r="AZ650" s="104"/>
      <c r="BA650" s="104"/>
      <c r="BB650" s="104"/>
      <c r="BC650" s="104"/>
      <c r="BD650" s="104"/>
      <c r="BE650" s="104"/>
      <c r="BF650" s="104"/>
      <c r="BG650" s="104"/>
      <c r="BH650" s="104"/>
      <c r="BI650" s="104"/>
      <c r="BJ650" s="104"/>
      <c r="BK650" s="104"/>
      <c r="BL650" s="104"/>
    </row>
    <row r="651" ht="12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4"/>
      <c r="AT651" s="104"/>
      <c r="AU651" s="104"/>
      <c r="AV651" s="104"/>
      <c r="AW651" s="104"/>
      <c r="AX651" s="104"/>
      <c r="AY651" s="104"/>
      <c r="AZ651" s="104"/>
      <c r="BA651" s="104"/>
      <c r="BB651" s="104"/>
      <c r="BC651" s="104"/>
      <c r="BD651" s="104"/>
      <c r="BE651" s="104"/>
      <c r="BF651" s="104"/>
      <c r="BG651" s="104"/>
      <c r="BH651" s="104"/>
      <c r="BI651" s="104"/>
      <c r="BJ651" s="104"/>
      <c r="BK651" s="104"/>
      <c r="BL651" s="104"/>
    </row>
    <row r="652" ht="12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4"/>
      <c r="AT652" s="104"/>
      <c r="AU652" s="104"/>
      <c r="AV652" s="104"/>
      <c r="AW652" s="104"/>
      <c r="AX652" s="104"/>
      <c r="AY652" s="104"/>
      <c r="AZ652" s="104"/>
      <c r="BA652" s="104"/>
      <c r="BB652" s="104"/>
      <c r="BC652" s="104"/>
      <c r="BD652" s="104"/>
      <c r="BE652" s="104"/>
      <c r="BF652" s="104"/>
      <c r="BG652" s="104"/>
      <c r="BH652" s="104"/>
      <c r="BI652" s="104"/>
      <c r="BJ652" s="104"/>
      <c r="BK652" s="104"/>
      <c r="BL652" s="104"/>
    </row>
    <row r="653" ht="12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4"/>
      <c r="AU653" s="104"/>
      <c r="AV653" s="104"/>
      <c r="AW653" s="104"/>
      <c r="AX653" s="104"/>
      <c r="AY653" s="104"/>
      <c r="AZ653" s="104"/>
      <c r="BA653" s="104"/>
      <c r="BB653" s="104"/>
      <c r="BC653" s="104"/>
      <c r="BD653" s="104"/>
      <c r="BE653" s="104"/>
      <c r="BF653" s="104"/>
      <c r="BG653" s="104"/>
      <c r="BH653" s="104"/>
      <c r="BI653" s="104"/>
      <c r="BJ653" s="104"/>
      <c r="BK653" s="104"/>
      <c r="BL653" s="104"/>
    </row>
    <row r="654" ht="12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4"/>
      <c r="AU654" s="104"/>
      <c r="AV654" s="104"/>
      <c r="AW654" s="104"/>
      <c r="AX654" s="104"/>
      <c r="AY654" s="104"/>
      <c r="AZ654" s="104"/>
      <c r="BA654" s="104"/>
      <c r="BB654" s="104"/>
      <c r="BC654" s="104"/>
      <c r="BD654" s="104"/>
      <c r="BE654" s="104"/>
      <c r="BF654" s="104"/>
      <c r="BG654" s="104"/>
      <c r="BH654" s="104"/>
      <c r="BI654" s="104"/>
      <c r="BJ654" s="104"/>
      <c r="BK654" s="104"/>
      <c r="BL654" s="104"/>
    </row>
    <row r="655" ht="12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  <c r="AR655" s="104"/>
      <c r="AS655" s="104"/>
      <c r="AT655" s="104"/>
      <c r="AU655" s="104"/>
      <c r="AV655" s="104"/>
      <c r="AW655" s="104"/>
      <c r="AX655" s="104"/>
      <c r="AY655" s="104"/>
      <c r="AZ655" s="104"/>
      <c r="BA655" s="104"/>
      <c r="BB655" s="104"/>
      <c r="BC655" s="104"/>
      <c r="BD655" s="104"/>
      <c r="BE655" s="104"/>
      <c r="BF655" s="104"/>
      <c r="BG655" s="104"/>
      <c r="BH655" s="104"/>
      <c r="BI655" s="104"/>
      <c r="BJ655" s="104"/>
      <c r="BK655" s="104"/>
      <c r="BL655" s="104"/>
    </row>
    <row r="656" ht="12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  <c r="AR656" s="104"/>
      <c r="AS656" s="104"/>
      <c r="AT656" s="104"/>
      <c r="AU656" s="104"/>
      <c r="AV656" s="104"/>
      <c r="AW656" s="104"/>
      <c r="AX656" s="104"/>
      <c r="AY656" s="104"/>
      <c r="AZ656" s="104"/>
      <c r="BA656" s="104"/>
      <c r="BB656" s="104"/>
      <c r="BC656" s="104"/>
      <c r="BD656" s="104"/>
      <c r="BE656" s="104"/>
      <c r="BF656" s="104"/>
      <c r="BG656" s="104"/>
      <c r="BH656" s="104"/>
      <c r="BI656" s="104"/>
      <c r="BJ656" s="104"/>
      <c r="BK656" s="104"/>
      <c r="BL656" s="104"/>
    </row>
    <row r="657" ht="12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  <c r="AR657" s="104"/>
      <c r="AS657" s="104"/>
      <c r="AT657" s="104"/>
      <c r="AU657" s="104"/>
      <c r="AV657" s="104"/>
      <c r="AW657" s="104"/>
      <c r="AX657" s="104"/>
      <c r="AY657" s="104"/>
      <c r="AZ657" s="104"/>
      <c r="BA657" s="104"/>
      <c r="BB657" s="104"/>
      <c r="BC657" s="104"/>
      <c r="BD657" s="104"/>
      <c r="BE657" s="104"/>
      <c r="BF657" s="104"/>
      <c r="BG657" s="104"/>
      <c r="BH657" s="104"/>
      <c r="BI657" s="104"/>
      <c r="BJ657" s="104"/>
      <c r="BK657" s="104"/>
      <c r="BL657" s="104"/>
    </row>
    <row r="658" ht="12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  <c r="AR658" s="104"/>
      <c r="AS658" s="104"/>
      <c r="AT658" s="104"/>
      <c r="AU658" s="104"/>
      <c r="AV658" s="104"/>
      <c r="AW658" s="104"/>
      <c r="AX658" s="104"/>
      <c r="AY658" s="104"/>
      <c r="AZ658" s="104"/>
      <c r="BA658" s="104"/>
      <c r="BB658" s="104"/>
      <c r="BC658" s="104"/>
      <c r="BD658" s="104"/>
      <c r="BE658" s="104"/>
      <c r="BF658" s="104"/>
      <c r="BG658" s="104"/>
      <c r="BH658" s="104"/>
      <c r="BI658" s="104"/>
      <c r="BJ658" s="104"/>
      <c r="BK658" s="104"/>
      <c r="BL658" s="104"/>
    </row>
    <row r="659" ht="12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  <c r="AR659" s="104"/>
      <c r="AS659" s="104"/>
      <c r="AT659" s="104"/>
      <c r="AU659" s="104"/>
      <c r="AV659" s="104"/>
      <c r="AW659" s="104"/>
      <c r="AX659" s="104"/>
      <c r="AY659" s="104"/>
      <c r="AZ659" s="104"/>
      <c r="BA659" s="104"/>
      <c r="BB659" s="104"/>
      <c r="BC659" s="104"/>
      <c r="BD659" s="104"/>
      <c r="BE659" s="104"/>
      <c r="BF659" s="104"/>
      <c r="BG659" s="104"/>
      <c r="BH659" s="104"/>
      <c r="BI659" s="104"/>
      <c r="BJ659" s="104"/>
      <c r="BK659" s="104"/>
      <c r="BL659" s="104"/>
    </row>
    <row r="660" ht="12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  <c r="AR660" s="104"/>
      <c r="AS660" s="104"/>
      <c r="AT660" s="104"/>
      <c r="AU660" s="104"/>
      <c r="AV660" s="104"/>
      <c r="AW660" s="104"/>
      <c r="AX660" s="104"/>
      <c r="AY660" s="104"/>
      <c r="AZ660" s="104"/>
      <c r="BA660" s="104"/>
      <c r="BB660" s="104"/>
      <c r="BC660" s="104"/>
      <c r="BD660" s="104"/>
      <c r="BE660" s="104"/>
      <c r="BF660" s="104"/>
      <c r="BG660" s="104"/>
      <c r="BH660" s="104"/>
      <c r="BI660" s="104"/>
      <c r="BJ660" s="104"/>
      <c r="BK660" s="104"/>
      <c r="BL660" s="104"/>
    </row>
    <row r="661" ht="12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  <c r="AR661" s="104"/>
      <c r="AS661" s="104"/>
      <c r="AT661" s="104"/>
      <c r="AU661" s="104"/>
      <c r="AV661" s="104"/>
      <c r="AW661" s="104"/>
      <c r="AX661" s="104"/>
      <c r="AY661" s="104"/>
      <c r="AZ661" s="104"/>
      <c r="BA661" s="104"/>
      <c r="BB661" s="104"/>
      <c r="BC661" s="104"/>
      <c r="BD661" s="104"/>
      <c r="BE661" s="104"/>
      <c r="BF661" s="104"/>
      <c r="BG661" s="104"/>
      <c r="BH661" s="104"/>
      <c r="BI661" s="104"/>
      <c r="BJ661" s="104"/>
      <c r="BK661" s="104"/>
      <c r="BL661" s="104"/>
    </row>
    <row r="662" ht="12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  <c r="AR662" s="104"/>
      <c r="AS662" s="104"/>
      <c r="AT662" s="104"/>
      <c r="AU662" s="104"/>
      <c r="AV662" s="104"/>
      <c r="AW662" s="104"/>
      <c r="AX662" s="104"/>
      <c r="AY662" s="104"/>
      <c r="AZ662" s="104"/>
      <c r="BA662" s="104"/>
      <c r="BB662" s="104"/>
      <c r="BC662" s="104"/>
      <c r="BD662" s="104"/>
      <c r="BE662" s="104"/>
      <c r="BF662" s="104"/>
      <c r="BG662" s="104"/>
      <c r="BH662" s="104"/>
      <c r="BI662" s="104"/>
      <c r="BJ662" s="104"/>
      <c r="BK662" s="104"/>
      <c r="BL662" s="104"/>
    </row>
    <row r="663" ht="12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  <c r="AR663" s="104"/>
      <c r="AS663" s="104"/>
      <c r="AT663" s="104"/>
      <c r="AU663" s="104"/>
      <c r="AV663" s="104"/>
      <c r="AW663" s="104"/>
      <c r="AX663" s="104"/>
      <c r="AY663" s="104"/>
      <c r="AZ663" s="104"/>
      <c r="BA663" s="104"/>
      <c r="BB663" s="104"/>
      <c r="BC663" s="104"/>
      <c r="BD663" s="104"/>
      <c r="BE663" s="104"/>
      <c r="BF663" s="104"/>
      <c r="BG663" s="104"/>
      <c r="BH663" s="104"/>
      <c r="BI663" s="104"/>
      <c r="BJ663" s="104"/>
      <c r="BK663" s="104"/>
      <c r="BL663" s="104"/>
    </row>
    <row r="664" ht="12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4"/>
      <c r="AT664" s="104"/>
      <c r="AU664" s="104"/>
      <c r="AV664" s="104"/>
      <c r="AW664" s="104"/>
      <c r="AX664" s="104"/>
      <c r="AY664" s="104"/>
      <c r="AZ664" s="104"/>
      <c r="BA664" s="104"/>
      <c r="BB664" s="104"/>
      <c r="BC664" s="104"/>
      <c r="BD664" s="104"/>
      <c r="BE664" s="104"/>
      <c r="BF664" s="104"/>
      <c r="BG664" s="104"/>
      <c r="BH664" s="104"/>
      <c r="BI664" s="104"/>
      <c r="BJ664" s="104"/>
      <c r="BK664" s="104"/>
      <c r="BL664" s="104"/>
    </row>
    <row r="665" ht="12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4"/>
      <c r="AT665" s="104"/>
      <c r="AU665" s="104"/>
      <c r="AV665" s="104"/>
      <c r="AW665" s="104"/>
      <c r="AX665" s="104"/>
      <c r="AY665" s="104"/>
      <c r="AZ665" s="104"/>
      <c r="BA665" s="104"/>
      <c r="BB665" s="104"/>
      <c r="BC665" s="104"/>
      <c r="BD665" s="104"/>
      <c r="BE665" s="104"/>
      <c r="BF665" s="104"/>
      <c r="BG665" s="104"/>
      <c r="BH665" s="104"/>
      <c r="BI665" s="104"/>
      <c r="BJ665" s="104"/>
      <c r="BK665" s="104"/>
      <c r="BL665" s="104"/>
    </row>
    <row r="666" ht="12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4"/>
      <c r="AT666" s="104"/>
      <c r="AU666" s="104"/>
      <c r="AV666" s="104"/>
      <c r="AW666" s="104"/>
      <c r="AX666" s="104"/>
      <c r="AY666" s="104"/>
      <c r="AZ666" s="104"/>
      <c r="BA666" s="104"/>
      <c r="BB666" s="104"/>
      <c r="BC666" s="104"/>
      <c r="BD666" s="104"/>
      <c r="BE666" s="104"/>
      <c r="BF666" s="104"/>
      <c r="BG666" s="104"/>
      <c r="BH666" s="104"/>
      <c r="BI666" s="104"/>
      <c r="BJ666" s="104"/>
      <c r="BK666" s="104"/>
      <c r="BL666" s="104"/>
    </row>
    <row r="667" ht="12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4"/>
      <c r="AT667" s="104"/>
      <c r="AU667" s="104"/>
      <c r="AV667" s="104"/>
      <c r="AW667" s="104"/>
      <c r="AX667" s="104"/>
      <c r="AY667" s="104"/>
      <c r="AZ667" s="104"/>
      <c r="BA667" s="104"/>
      <c r="BB667" s="104"/>
      <c r="BC667" s="104"/>
      <c r="BD667" s="104"/>
      <c r="BE667" s="104"/>
      <c r="BF667" s="104"/>
      <c r="BG667" s="104"/>
      <c r="BH667" s="104"/>
      <c r="BI667" s="104"/>
      <c r="BJ667" s="104"/>
      <c r="BK667" s="104"/>
      <c r="BL667" s="104"/>
    </row>
    <row r="668" ht="12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4"/>
      <c r="AT668" s="104"/>
      <c r="AU668" s="104"/>
      <c r="AV668" s="104"/>
      <c r="AW668" s="104"/>
      <c r="AX668" s="104"/>
      <c r="AY668" s="104"/>
      <c r="AZ668" s="104"/>
      <c r="BA668" s="104"/>
      <c r="BB668" s="104"/>
      <c r="BC668" s="104"/>
      <c r="BD668" s="104"/>
      <c r="BE668" s="104"/>
      <c r="BF668" s="104"/>
      <c r="BG668" s="104"/>
      <c r="BH668" s="104"/>
      <c r="BI668" s="104"/>
      <c r="BJ668" s="104"/>
      <c r="BK668" s="104"/>
      <c r="BL668" s="104"/>
    </row>
    <row r="669" ht="12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  <c r="AR669" s="104"/>
      <c r="AS669" s="104"/>
      <c r="AT669" s="104"/>
      <c r="AU669" s="104"/>
      <c r="AV669" s="104"/>
      <c r="AW669" s="104"/>
      <c r="AX669" s="104"/>
      <c r="AY669" s="104"/>
      <c r="AZ669" s="104"/>
      <c r="BA669" s="104"/>
      <c r="BB669" s="104"/>
      <c r="BC669" s="104"/>
      <c r="BD669" s="104"/>
      <c r="BE669" s="104"/>
      <c r="BF669" s="104"/>
      <c r="BG669" s="104"/>
      <c r="BH669" s="104"/>
      <c r="BI669" s="104"/>
      <c r="BJ669" s="104"/>
      <c r="BK669" s="104"/>
      <c r="BL669" s="104"/>
    </row>
    <row r="670" ht="12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  <c r="AR670" s="104"/>
      <c r="AS670" s="104"/>
      <c r="AT670" s="104"/>
      <c r="AU670" s="104"/>
      <c r="AV670" s="104"/>
      <c r="AW670" s="104"/>
      <c r="AX670" s="104"/>
      <c r="AY670" s="104"/>
      <c r="AZ670" s="104"/>
      <c r="BA670" s="104"/>
      <c r="BB670" s="104"/>
      <c r="BC670" s="104"/>
      <c r="BD670" s="104"/>
      <c r="BE670" s="104"/>
      <c r="BF670" s="104"/>
      <c r="BG670" s="104"/>
      <c r="BH670" s="104"/>
      <c r="BI670" s="104"/>
      <c r="BJ670" s="104"/>
      <c r="BK670" s="104"/>
      <c r="BL670" s="104"/>
    </row>
    <row r="671" ht="12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  <c r="AR671" s="104"/>
      <c r="AS671" s="104"/>
      <c r="AT671" s="104"/>
      <c r="AU671" s="104"/>
      <c r="AV671" s="104"/>
      <c r="AW671" s="104"/>
      <c r="AX671" s="104"/>
      <c r="AY671" s="104"/>
      <c r="AZ671" s="104"/>
      <c r="BA671" s="104"/>
      <c r="BB671" s="104"/>
      <c r="BC671" s="104"/>
      <c r="BD671" s="104"/>
      <c r="BE671" s="104"/>
      <c r="BF671" s="104"/>
      <c r="BG671" s="104"/>
      <c r="BH671" s="104"/>
      <c r="BI671" s="104"/>
      <c r="BJ671" s="104"/>
      <c r="BK671" s="104"/>
      <c r="BL671" s="104"/>
    </row>
    <row r="672" ht="12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  <c r="AR672" s="104"/>
      <c r="AS672" s="104"/>
      <c r="AT672" s="104"/>
      <c r="AU672" s="104"/>
      <c r="AV672" s="104"/>
      <c r="AW672" s="104"/>
      <c r="AX672" s="104"/>
      <c r="AY672" s="104"/>
      <c r="AZ672" s="104"/>
      <c r="BA672" s="104"/>
      <c r="BB672" s="104"/>
      <c r="BC672" s="104"/>
      <c r="BD672" s="104"/>
      <c r="BE672" s="104"/>
      <c r="BF672" s="104"/>
      <c r="BG672" s="104"/>
      <c r="BH672" s="104"/>
      <c r="BI672" s="104"/>
      <c r="BJ672" s="104"/>
      <c r="BK672" s="104"/>
      <c r="BL672" s="104"/>
    </row>
    <row r="673" ht="12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  <c r="AR673" s="104"/>
      <c r="AS673" s="104"/>
      <c r="AT673" s="104"/>
      <c r="AU673" s="104"/>
      <c r="AV673" s="104"/>
      <c r="AW673" s="104"/>
      <c r="AX673" s="104"/>
      <c r="AY673" s="104"/>
      <c r="AZ673" s="104"/>
      <c r="BA673" s="104"/>
      <c r="BB673" s="104"/>
      <c r="BC673" s="104"/>
      <c r="BD673" s="104"/>
      <c r="BE673" s="104"/>
      <c r="BF673" s="104"/>
      <c r="BG673" s="104"/>
      <c r="BH673" s="104"/>
      <c r="BI673" s="104"/>
      <c r="BJ673" s="104"/>
      <c r="BK673" s="104"/>
      <c r="BL673" s="104"/>
    </row>
    <row r="674" ht="12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4"/>
      <c r="AU674" s="104"/>
      <c r="AV674" s="104"/>
      <c r="AW674" s="104"/>
      <c r="AX674" s="104"/>
      <c r="AY674" s="104"/>
      <c r="AZ674" s="104"/>
      <c r="BA674" s="104"/>
      <c r="BB674" s="104"/>
      <c r="BC674" s="104"/>
      <c r="BD674" s="104"/>
      <c r="BE674" s="104"/>
      <c r="BF674" s="104"/>
      <c r="BG674" s="104"/>
      <c r="BH674" s="104"/>
      <c r="BI674" s="104"/>
      <c r="BJ674" s="104"/>
      <c r="BK674" s="104"/>
      <c r="BL674" s="104"/>
    </row>
    <row r="675" ht="12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4"/>
      <c r="AU675" s="104"/>
      <c r="AV675" s="104"/>
      <c r="AW675" s="104"/>
      <c r="AX675" s="104"/>
      <c r="AY675" s="104"/>
      <c r="AZ675" s="104"/>
      <c r="BA675" s="104"/>
      <c r="BB675" s="104"/>
      <c r="BC675" s="104"/>
      <c r="BD675" s="104"/>
      <c r="BE675" s="104"/>
      <c r="BF675" s="104"/>
      <c r="BG675" s="104"/>
      <c r="BH675" s="104"/>
      <c r="BI675" s="104"/>
      <c r="BJ675" s="104"/>
      <c r="BK675" s="104"/>
      <c r="BL675" s="104"/>
    </row>
    <row r="676" ht="12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  <c r="AR676" s="104"/>
      <c r="AS676" s="104"/>
      <c r="AT676" s="104"/>
      <c r="AU676" s="104"/>
      <c r="AV676" s="104"/>
      <c r="AW676" s="104"/>
      <c r="AX676" s="104"/>
      <c r="AY676" s="104"/>
      <c r="AZ676" s="104"/>
      <c r="BA676" s="104"/>
      <c r="BB676" s="104"/>
      <c r="BC676" s="104"/>
      <c r="BD676" s="104"/>
      <c r="BE676" s="104"/>
      <c r="BF676" s="104"/>
      <c r="BG676" s="104"/>
      <c r="BH676" s="104"/>
      <c r="BI676" s="104"/>
      <c r="BJ676" s="104"/>
      <c r="BK676" s="104"/>
      <c r="BL676" s="104"/>
    </row>
    <row r="677" ht="12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  <c r="AR677" s="104"/>
      <c r="AS677" s="104"/>
      <c r="AT677" s="104"/>
      <c r="AU677" s="104"/>
      <c r="AV677" s="104"/>
      <c r="AW677" s="104"/>
      <c r="AX677" s="104"/>
      <c r="AY677" s="104"/>
      <c r="AZ677" s="104"/>
      <c r="BA677" s="104"/>
      <c r="BB677" s="104"/>
      <c r="BC677" s="104"/>
      <c r="BD677" s="104"/>
      <c r="BE677" s="104"/>
      <c r="BF677" s="104"/>
      <c r="BG677" s="104"/>
      <c r="BH677" s="104"/>
      <c r="BI677" s="104"/>
      <c r="BJ677" s="104"/>
      <c r="BK677" s="104"/>
      <c r="BL677" s="104"/>
    </row>
    <row r="678" ht="12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4"/>
      <c r="AT678" s="104"/>
      <c r="AU678" s="104"/>
      <c r="AV678" s="104"/>
      <c r="AW678" s="104"/>
      <c r="AX678" s="104"/>
      <c r="AY678" s="104"/>
      <c r="AZ678" s="104"/>
      <c r="BA678" s="104"/>
      <c r="BB678" s="104"/>
      <c r="BC678" s="104"/>
      <c r="BD678" s="104"/>
      <c r="BE678" s="104"/>
      <c r="BF678" s="104"/>
      <c r="BG678" s="104"/>
      <c r="BH678" s="104"/>
      <c r="BI678" s="104"/>
      <c r="BJ678" s="104"/>
      <c r="BK678" s="104"/>
      <c r="BL678" s="104"/>
    </row>
    <row r="679" ht="12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4"/>
      <c r="AT679" s="104"/>
      <c r="AU679" s="104"/>
      <c r="AV679" s="104"/>
      <c r="AW679" s="104"/>
      <c r="AX679" s="104"/>
      <c r="AY679" s="104"/>
      <c r="AZ679" s="104"/>
      <c r="BA679" s="104"/>
      <c r="BB679" s="104"/>
      <c r="BC679" s="104"/>
      <c r="BD679" s="104"/>
      <c r="BE679" s="104"/>
      <c r="BF679" s="104"/>
      <c r="BG679" s="104"/>
      <c r="BH679" s="104"/>
      <c r="BI679" s="104"/>
      <c r="BJ679" s="104"/>
      <c r="BK679" s="104"/>
      <c r="BL679" s="104"/>
    </row>
    <row r="680" ht="12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4"/>
      <c r="AT680" s="104"/>
      <c r="AU680" s="104"/>
      <c r="AV680" s="104"/>
      <c r="AW680" s="104"/>
      <c r="AX680" s="104"/>
      <c r="AY680" s="104"/>
      <c r="AZ680" s="104"/>
      <c r="BA680" s="104"/>
      <c r="BB680" s="104"/>
      <c r="BC680" s="104"/>
      <c r="BD680" s="104"/>
      <c r="BE680" s="104"/>
      <c r="BF680" s="104"/>
      <c r="BG680" s="104"/>
      <c r="BH680" s="104"/>
      <c r="BI680" s="104"/>
      <c r="BJ680" s="104"/>
      <c r="BK680" s="104"/>
      <c r="BL680" s="104"/>
    </row>
    <row r="681" ht="12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4"/>
      <c r="AT681" s="104"/>
      <c r="AU681" s="104"/>
      <c r="AV681" s="104"/>
      <c r="AW681" s="104"/>
      <c r="AX681" s="104"/>
      <c r="AY681" s="104"/>
      <c r="AZ681" s="104"/>
      <c r="BA681" s="104"/>
      <c r="BB681" s="104"/>
      <c r="BC681" s="104"/>
      <c r="BD681" s="104"/>
      <c r="BE681" s="104"/>
      <c r="BF681" s="104"/>
      <c r="BG681" s="104"/>
      <c r="BH681" s="104"/>
      <c r="BI681" s="104"/>
      <c r="BJ681" s="104"/>
      <c r="BK681" s="104"/>
      <c r="BL681" s="104"/>
    </row>
    <row r="682" ht="12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4"/>
      <c r="AT682" s="104"/>
      <c r="AU682" s="104"/>
      <c r="AV682" s="104"/>
      <c r="AW682" s="104"/>
      <c r="AX682" s="104"/>
      <c r="AY682" s="104"/>
      <c r="AZ682" s="104"/>
      <c r="BA682" s="104"/>
      <c r="BB682" s="104"/>
      <c r="BC682" s="104"/>
      <c r="BD682" s="104"/>
      <c r="BE682" s="104"/>
      <c r="BF682" s="104"/>
      <c r="BG682" s="104"/>
      <c r="BH682" s="104"/>
      <c r="BI682" s="104"/>
      <c r="BJ682" s="104"/>
      <c r="BK682" s="104"/>
      <c r="BL682" s="104"/>
    </row>
    <row r="683" ht="12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  <c r="AR683" s="104"/>
      <c r="AS683" s="104"/>
      <c r="AT683" s="104"/>
      <c r="AU683" s="104"/>
      <c r="AV683" s="104"/>
      <c r="AW683" s="104"/>
      <c r="AX683" s="104"/>
      <c r="AY683" s="104"/>
      <c r="AZ683" s="104"/>
      <c r="BA683" s="104"/>
      <c r="BB683" s="104"/>
      <c r="BC683" s="104"/>
      <c r="BD683" s="104"/>
      <c r="BE683" s="104"/>
      <c r="BF683" s="104"/>
      <c r="BG683" s="104"/>
      <c r="BH683" s="104"/>
      <c r="BI683" s="104"/>
      <c r="BJ683" s="104"/>
      <c r="BK683" s="104"/>
      <c r="BL683" s="104"/>
    </row>
    <row r="684" ht="12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  <c r="AR684" s="104"/>
      <c r="AS684" s="104"/>
      <c r="AT684" s="104"/>
      <c r="AU684" s="104"/>
      <c r="AV684" s="104"/>
      <c r="AW684" s="104"/>
      <c r="AX684" s="104"/>
      <c r="AY684" s="104"/>
      <c r="AZ684" s="104"/>
      <c r="BA684" s="104"/>
      <c r="BB684" s="104"/>
      <c r="BC684" s="104"/>
      <c r="BD684" s="104"/>
      <c r="BE684" s="104"/>
      <c r="BF684" s="104"/>
      <c r="BG684" s="104"/>
      <c r="BH684" s="104"/>
      <c r="BI684" s="104"/>
      <c r="BJ684" s="104"/>
      <c r="BK684" s="104"/>
      <c r="BL684" s="104"/>
    </row>
    <row r="685" ht="12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  <c r="AR685" s="104"/>
      <c r="AS685" s="104"/>
      <c r="AT685" s="104"/>
      <c r="AU685" s="104"/>
      <c r="AV685" s="104"/>
      <c r="AW685" s="104"/>
      <c r="AX685" s="104"/>
      <c r="AY685" s="104"/>
      <c r="AZ685" s="104"/>
      <c r="BA685" s="104"/>
      <c r="BB685" s="104"/>
      <c r="BC685" s="104"/>
      <c r="BD685" s="104"/>
      <c r="BE685" s="104"/>
      <c r="BF685" s="104"/>
      <c r="BG685" s="104"/>
      <c r="BH685" s="104"/>
      <c r="BI685" s="104"/>
      <c r="BJ685" s="104"/>
      <c r="BK685" s="104"/>
      <c r="BL685" s="104"/>
    </row>
    <row r="686" ht="12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  <c r="AR686" s="104"/>
      <c r="AS686" s="104"/>
      <c r="AT686" s="104"/>
      <c r="AU686" s="104"/>
      <c r="AV686" s="104"/>
      <c r="AW686" s="104"/>
      <c r="AX686" s="104"/>
      <c r="AY686" s="104"/>
      <c r="AZ686" s="104"/>
      <c r="BA686" s="104"/>
      <c r="BB686" s="104"/>
      <c r="BC686" s="104"/>
      <c r="BD686" s="104"/>
      <c r="BE686" s="104"/>
      <c r="BF686" s="104"/>
      <c r="BG686" s="104"/>
      <c r="BH686" s="104"/>
      <c r="BI686" s="104"/>
      <c r="BJ686" s="104"/>
      <c r="BK686" s="104"/>
      <c r="BL686" s="104"/>
    </row>
    <row r="687" ht="12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  <c r="AR687" s="104"/>
      <c r="AS687" s="104"/>
      <c r="AT687" s="104"/>
      <c r="AU687" s="104"/>
      <c r="AV687" s="104"/>
      <c r="AW687" s="104"/>
      <c r="AX687" s="104"/>
      <c r="AY687" s="104"/>
      <c r="AZ687" s="104"/>
      <c r="BA687" s="104"/>
      <c r="BB687" s="104"/>
      <c r="BC687" s="104"/>
      <c r="BD687" s="104"/>
      <c r="BE687" s="104"/>
      <c r="BF687" s="104"/>
      <c r="BG687" s="104"/>
      <c r="BH687" s="104"/>
      <c r="BI687" s="104"/>
      <c r="BJ687" s="104"/>
      <c r="BK687" s="104"/>
      <c r="BL687" s="104"/>
    </row>
    <row r="688" ht="12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  <c r="AR688" s="104"/>
      <c r="AS688" s="104"/>
      <c r="AT688" s="104"/>
      <c r="AU688" s="104"/>
      <c r="AV688" s="104"/>
      <c r="AW688" s="104"/>
      <c r="AX688" s="104"/>
      <c r="AY688" s="104"/>
      <c r="AZ688" s="104"/>
      <c r="BA688" s="104"/>
      <c r="BB688" s="104"/>
      <c r="BC688" s="104"/>
      <c r="BD688" s="104"/>
      <c r="BE688" s="104"/>
      <c r="BF688" s="104"/>
      <c r="BG688" s="104"/>
      <c r="BH688" s="104"/>
      <c r="BI688" s="104"/>
      <c r="BJ688" s="104"/>
      <c r="BK688" s="104"/>
      <c r="BL688" s="104"/>
    </row>
    <row r="689" ht="12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  <c r="AR689" s="104"/>
      <c r="AS689" s="104"/>
      <c r="AT689" s="104"/>
      <c r="AU689" s="104"/>
      <c r="AV689" s="104"/>
      <c r="AW689" s="104"/>
      <c r="AX689" s="104"/>
      <c r="AY689" s="104"/>
      <c r="AZ689" s="104"/>
      <c r="BA689" s="104"/>
      <c r="BB689" s="104"/>
      <c r="BC689" s="104"/>
      <c r="BD689" s="104"/>
      <c r="BE689" s="104"/>
      <c r="BF689" s="104"/>
      <c r="BG689" s="104"/>
      <c r="BH689" s="104"/>
      <c r="BI689" s="104"/>
      <c r="BJ689" s="104"/>
      <c r="BK689" s="104"/>
      <c r="BL689" s="104"/>
    </row>
    <row r="690" ht="12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  <c r="AR690" s="104"/>
      <c r="AS690" s="104"/>
      <c r="AT690" s="104"/>
      <c r="AU690" s="104"/>
      <c r="AV690" s="104"/>
      <c r="AW690" s="104"/>
      <c r="AX690" s="104"/>
      <c r="AY690" s="104"/>
      <c r="AZ690" s="104"/>
      <c r="BA690" s="104"/>
      <c r="BB690" s="104"/>
      <c r="BC690" s="104"/>
      <c r="BD690" s="104"/>
      <c r="BE690" s="104"/>
      <c r="BF690" s="104"/>
      <c r="BG690" s="104"/>
      <c r="BH690" s="104"/>
      <c r="BI690" s="104"/>
      <c r="BJ690" s="104"/>
      <c r="BK690" s="104"/>
      <c r="BL690" s="104"/>
    </row>
    <row r="691" ht="12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  <c r="AR691" s="104"/>
      <c r="AS691" s="104"/>
      <c r="AT691" s="104"/>
      <c r="AU691" s="104"/>
      <c r="AV691" s="104"/>
      <c r="AW691" s="104"/>
      <c r="AX691" s="104"/>
      <c r="AY691" s="104"/>
      <c r="AZ691" s="104"/>
      <c r="BA691" s="104"/>
      <c r="BB691" s="104"/>
      <c r="BC691" s="104"/>
      <c r="BD691" s="104"/>
      <c r="BE691" s="104"/>
      <c r="BF691" s="104"/>
      <c r="BG691" s="104"/>
      <c r="BH691" s="104"/>
      <c r="BI691" s="104"/>
      <c r="BJ691" s="104"/>
      <c r="BK691" s="104"/>
      <c r="BL691" s="104"/>
    </row>
    <row r="692" ht="12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  <c r="AR692" s="104"/>
      <c r="AS692" s="104"/>
      <c r="AT692" s="104"/>
      <c r="AU692" s="104"/>
      <c r="AV692" s="104"/>
      <c r="AW692" s="104"/>
      <c r="AX692" s="104"/>
      <c r="AY692" s="104"/>
      <c r="AZ692" s="104"/>
      <c r="BA692" s="104"/>
      <c r="BB692" s="104"/>
      <c r="BC692" s="104"/>
      <c r="BD692" s="104"/>
      <c r="BE692" s="104"/>
      <c r="BF692" s="104"/>
      <c r="BG692" s="104"/>
      <c r="BH692" s="104"/>
      <c r="BI692" s="104"/>
      <c r="BJ692" s="104"/>
      <c r="BK692" s="104"/>
      <c r="BL692" s="104"/>
    </row>
    <row r="693" ht="12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  <c r="AR693" s="104"/>
      <c r="AS693" s="104"/>
      <c r="AT693" s="104"/>
      <c r="AU693" s="104"/>
      <c r="AV693" s="104"/>
      <c r="AW693" s="104"/>
      <c r="AX693" s="104"/>
      <c r="AY693" s="104"/>
      <c r="AZ693" s="104"/>
      <c r="BA693" s="104"/>
      <c r="BB693" s="104"/>
      <c r="BC693" s="104"/>
      <c r="BD693" s="104"/>
      <c r="BE693" s="104"/>
      <c r="BF693" s="104"/>
      <c r="BG693" s="104"/>
      <c r="BH693" s="104"/>
      <c r="BI693" s="104"/>
      <c r="BJ693" s="104"/>
      <c r="BK693" s="104"/>
      <c r="BL693" s="104"/>
    </row>
    <row r="694" ht="12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  <c r="AR694" s="104"/>
      <c r="AS694" s="104"/>
      <c r="AT694" s="104"/>
      <c r="AU694" s="104"/>
      <c r="AV694" s="104"/>
      <c r="AW694" s="104"/>
      <c r="AX694" s="104"/>
      <c r="AY694" s="104"/>
      <c r="AZ694" s="104"/>
      <c r="BA694" s="104"/>
      <c r="BB694" s="104"/>
      <c r="BC694" s="104"/>
      <c r="BD694" s="104"/>
      <c r="BE694" s="104"/>
      <c r="BF694" s="104"/>
      <c r="BG694" s="104"/>
      <c r="BH694" s="104"/>
      <c r="BI694" s="104"/>
      <c r="BJ694" s="104"/>
      <c r="BK694" s="104"/>
      <c r="BL694" s="104"/>
    </row>
    <row r="695" ht="12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4"/>
      <c r="AU695" s="104"/>
      <c r="AV695" s="104"/>
      <c r="AW695" s="104"/>
      <c r="AX695" s="104"/>
      <c r="AY695" s="104"/>
      <c r="AZ695" s="104"/>
      <c r="BA695" s="104"/>
      <c r="BB695" s="104"/>
      <c r="BC695" s="104"/>
      <c r="BD695" s="104"/>
      <c r="BE695" s="104"/>
      <c r="BF695" s="104"/>
      <c r="BG695" s="104"/>
      <c r="BH695" s="104"/>
      <c r="BI695" s="104"/>
      <c r="BJ695" s="104"/>
      <c r="BK695" s="104"/>
      <c r="BL695" s="104"/>
    </row>
    <row r="696" ht="12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4"/>
      <c r="AU696" s="104"/>
      <c r="AV696" s="104"/>
      <c r="AW696" s="104"/>
      <c r="AX696" s="104"/>
      <c r="AY696" s="104"/>
      <c r="AZ696" s="104"/>
      <c r="BA696" s="104"/>
      <c r="BB696" s="104"/>
      <c r="BC696" s="104"/>
      <c r="BD696" s="104"/>
      <c r="BE696" s="104"/>
      <c r="BF696" s="104"/>
      <c r="BG696" s="104"/>
      <c r="BH696" s="104"/>
      <c r="BI696" s="104"/>
      <c r="BJ696" s="104"/>
      <c r="BK696" s="104"/>
      <c r="BL696" s="104"/>
    </row>
    <row r="697" ht="12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  <c r="AR697" s="104"/>
      <c r="AS697" s="104"/>
      <c r="AT697" s="104"/>
      <c r="AU697" s="104"/>
      <c r="AV697" s="104"/>
      <c r="AW697" s="104"/>
      <c r="AX697" s="104"/>
      <c r="AY697" s="104"/>
      <c r="AZ697" s="104"/>
      <c r="BA697" s="104"/>
      <c r="BB697" s="104"/>
      <c r="BC697" s="104"/>
      <c r="BD697" s="104"/>
      <c r="BE697" s="104"/>
      <c r="BF697" s="104"/>
      <c r="BG697" s="104"/>
      <c r="BH697" s="104"/>
      <c r="BI697" s="104"/>
      <c r="BJ697" s="104"/>
      <c r="BK697" s="104"/>
      <c r="BL697" s="104"/>
    </row>
    <row r="698" ht="12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  <c r="AR698" s="104"/>
      <c r="AS698" s="104"/>
      <c r="AT698" s="104"/>
      <c r="AU698" s="104"/>
      <c r="AV698" s="104"/>
      <c r="AW698" s="104"/>
      <c r="AX698" s="104"/>
      <c r="AY698" s="104"/>
      <c r="AZ698" s="104"/>
      <c r="BA698" s="104"/>
      <c r="BB698" s="104"/>
      <c r="BC698" s="104"/>
      <c r="BD698" s="104"/>
      <c r="BE698" s="104"/>
      <c r="BF698" s="104"/>
      <c r="BG698" s="104"/>
      <c r="BH698" s="104"/>
      <c r="BI698" s="104"/>
      <c r="BJ698" s="104"/>
      <c r="BK698" s="104"/>
      <c r="BL698" s="104"/>
    </row>
    <row r="699" ht="12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  <c r="AR699" s="104"/>
      <c r="AS699" s="104"/>
      <c r="AT699" s="104"/>
      <c r="AU699" s="104"/>
      <c r="AV699" s="104"/>
      <c r="AW699" s="104"/>
      <c r="AX699" s="104"/>
      <c r="AY699" s="104"/>
      <c r="AZ699" s="104"/>
      <c r="BA699" s="104"/>
      <c r="BB699" s="104"/>
      <c r="BC699" s="104"/>
      <c r="BD699" s="104"/>
      <c r="BE699" s="104"/>
      <c r="BF699" s="104"/>
      <c r="BG699" s="104"/>
      <c r="BH699" s="104"/>
      <c r="BI699" s="104"/>
      <c r="BJ699" s="104"/>
      <c r="BK699" s="104"/>
      <c r="BL699" s="104"/>
    </row>
    <row r="700" ht="12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  <c r="AR700" s="104"/>
      <c r="AS700" s="104"/>
      <c r="AT700" s="104"/>
      <c r="AU700" s="104"/>
      <c r="AV700" s="104"/>
      <c r="AW700" s="104"/>
      <c r="AX700" s="104"/>
      <c r="AY700" s="104"/>
      <c r="AZ700" s="104"/>
      <c r="BA700" s="104"/>
      <c r="BB700" s="104"/>
      <c r="BC700" s="104"/>
      <c r="BD700" s="104"/>
      <c r="BE700" s="104"/>
      <c r="BF700" s="104"/>
      <c r="BG700" s="104"/>
      <c r="BH700" s="104"/>
      <c r="BI700" s="104"/>
      <c r="BJ700" s="104"/>
      <c r="BK700" s="104"/>
      <c r="BL700" s="104"/>
    </row>
    <row r="701" ht="12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  <c r="AR701" s="104"/>
      <c r="AS701" s="104"/>
      <c r="AT701" s="104"/>
      <c r="AU701" s="104"/>
      <c r="AV701" s="104"/>
      <c r="AW701" s="104"/>
      <c r="AX701" s="104"/>
      <c r="AY701" s="104"/>
      <c r="AZ701" s="104"/>
      <c r="BA701" s="104"/>
      <c r="BB701" s="104"/>
      <c r="BC701" s="104"/>
      <c r="BD701" s="104"/>
      <c r="BE701" s="104"/>
      <c r="BF701" s="104"/>
      <c r="BG701" s="104"/>
      <c r="BH701" s="104"/>
      <c r="BI701" s="104"/>
      <c r="BJ701" s="104"/>
      <c r="BK701" s="104"/>
      <c r="BL701" s="104"/>
    </row>
    <row r="702" ht="12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  <c r="AR702" s="104"/>
      <c r="AS702" s="104"/>
      <c r="AT702" s="104"/>
      <c r="AU702" s="104"/>
      <c r="AV702" s="104"/>
      <c r="AW702" s="104"/>
      <c r="AX702" s="104"/>
      <c r="AY702" s="104"/>
      <c r="AZ702" s="104"/>
      <c r="BA702" s="104"/>
      <c r="BB702" s="104"/>
      <c r="BC702" s="104"/>
      <c r="BD702" s="104"/>
      <c r="BE702" s="104"/>
      <c r="BF702" s="104"/>
      <c r="BG702" s="104"/>
      <c r="BH702" s="104"/>
      <c r="BI702" s="104"/>
      <c r="BJ702" s="104"/>
      <c r="BK702" s="104"/>
      <c r="BL702" s="104"/>
    </row>
    <row r="703" ht="12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  <c r="AR703" s="104"/>
      <c r="AS703" s="104"/>
      <c r="AT703" s="104"/>
      <c r="AU703" s="104"/>
      <c r="AV703" s="104"/>
      <c r="AW703" s="104"/>
      <c r="AX703" s="104"/>
      <c r="AY703" s="104"/>
      <c r="AZ703" s="104"/>
      <c r="BA703" s="104"/>
      <c r="BB703" s="104"/>
      <c r="BC703" s="104"/>
      <c r="BD703" s="104"/>
      <c r="BE703" s="104"/>
      <c r="BF703" s="104"/>
      <c r="BG703" s="104"/>
      <c r="BH703" s="104"/>
      <c r="BI703" s="104"/>
      <c r="BJ703" s="104"/>
      <c r="BK703" s="104"/>
      <c r="BL703" s="104"/>
    </row>
    <row r="704" ht="12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  <c r="AR704" s="104"/>
      <c r="AS704" s="104"/>
      <c r="AT704" s="104"/>
      <c r="AU704" s="104"/>
      <c r="AV704" s="104"/>
      <c r="AW704" s="104"/>
      <c r="AX704" s="104"/>
      <c r="AY704" s="104"/>
      <c r="AZ704" s="104"/>
      <c r="BA704" s="104"/>
      <c r="BB704" s="104"/>
      <c r="BC704" s="104"/>
      <c r="BD704" s="104"/>
      <c r="BE704" s="104"/>
      <c r="BF704" s="104"/>
      <c r="BG704" s="104"/>
      <c r="BH704" s="104"/>
      <c r="BI704" s="104"/>
      <c r="BJ704" s="104"/>
      <c r="BK704" s="104"/>
      <c r="BL704" s="104"/>
    </row>
    <row r="705" ht="12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  <c r="AR705" s="104"/>
      <c r="AS705" s="104"/>
      <c r="AT705" s="104"/>
      <c r="AU705" s="104"/>
      <c r="AV705" s="104"/>
      <c r="AW705" s="104"/>
      <c r="AX705" s="104"/>
      <c r="AY705" s="104"/>
      <c r="AZ705" s="104"/>
      <c r="BA705" s="104"/>
      <c r="BB705" s="104"/>
      <c r="BC705" s="104"/>
      <c r="BD705" s="104"/>
      <c r="BE705" s="104"/>
      <c r="BF705" s="104"/>
      <c r="BG705" s="104"/>
      <c r="BH705" s="104"/>
      <c r="BI705" s="104"/>
      <c r="BJ705" s="104"/>
      <c r="BK705" s="104"/>
      <c r="BL705" s="104"/>
    </row>
    <row r="706" ht="12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  <c r="AR706" s="104"/>
      <c r="AS706" s="104"/>
      <c r="AT706" s="104"/>
      <c r="AU706" s="104"/>
      <c r="AV706" s="104"/>
      <c r="AW706" s="104"/>
      <c r="AX706" s="104"/>
      <c r="AY706" s="104"/>
      <c r="AZ706" s="104"/>
      <c r="BA706" s="104"/>
      <c r="BB706" s="104"/>
      <c r="BC706" s="104"/>
      <c r="BD706" s="104"/>
      <c r="BE706" s="104"/>
      <c r="BF706" s="104"/>
      <c r="BG706" s="104"/>
      <c r="BH706" s="104"/>
      <c r="BI706" s="104"/>
      <c r="BJ706" s="104"/>
      <c r="BK706" s="104"/>
      <c r="BL706" s="104"/>
    </row>
    <row r="707" ht="12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  <c r="AR707" s="104"/>
      <c r="AS707" s="104"/>
      <c r="AT707" s="104"/>
      <c r="AU707" s="104"/>
      <c r="AV707" s="104"/>
      <c r="AW707" s="104"/>
      <c r="AX707" s="104"/>
      <c r="AY707" s="104"/>
      <c r="AZ707" s="104"/>
      <c r="BA707" s="104"/>
      <c r="BB707" s="104"/>
      <c r="BC707" s="104"/>
      <c r="BD707" s="104"/>
      <c r="BE707" s="104"/>
      <c r="BF707" s="104"/>
      <c r="BG707" s="104"/>
      <c r="BH707" s="104"/>
      <c r="BI707" s="104"/>
      <c r="BJ707" s="104"/>
      <c r="BK707" s="104"/>
      <c r="BL707" s="104"/>
    </row>
    <row r="708" ht="12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  <c r="AR708" s="104"/>
      <c r="AS708" s="104"/>
      <c r="AT708" s="104"/>
      <c r="AU708" s="104"/>
      <c r="AV708" s="104"/>
      <c r="AW708" s="104"/>
      <c r="AX708" s="104"/>
      <c r="AY708" s="104"/>
      <c r="AZ708" s="104"/>
      <c r="BA708" s="104"/>
      <c r="BB708" s="104"/>
      <c r="BC708" s="104"/>
      <c r="BD708" s="104"/>
      <c r="BE708" s="104"/>
      <c r="BF708" s="104"/>
      <c r="BG708" s="104"/>
      <c r="BH708" s="104"/>
      <c r="BI708" s="104"/>
      <c r="BJ708" s="104"/>
      <c r="BK708" s="104"/>
      <c r="BL708" s="104"/>
    </row>
    <row r="709" ht="12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  <c r="AR709" s="104"/>
      <c r="AS709" s="104"/>
      <c r="AT709" s="104"/>
      <c r="AU709" s="104"/>
      <c r="AV709" s="104"/>
      <c r="AW709" s="104"/>
      <c r="AX709" s="104"/>
      <c r="AY709" s="104"/>
      <c r="AZ709" s="104"/>
      <c r="BA709" s="104"/>
      <c r="BB709" s="104"/>
      <c r="BC709" s="104"/>
      <c r="BD709" s="104"/>
      <c r="BE709" s="104"/>
      <c r="BF709" s="104"/>
      <c r="BG709" s="104"/>
      <c r="BH709" s="104"/>
      <c r="BI709" s="104"/>
      <c r="BJ709" s="104"/>
      <c r="BK709" s="104"/>
      <c r="BL709" s="104"/>
    </row>
    <row r="710" ht="12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  <c r="AR710" s="104"/>
      <c r="AS710" s="104"/>
      <c r="AT710" s="104"/>
      <c r="AU710" s="104"/>
      <c r="AV710" s="104"/>
      <c r="AW710" s="104"/>
      <c r="AX710" s="104"/>
      <c r="AY710" s="104"/>
      <c r="AZ710" s="104"/>
      <c r="BA710" s="104"/>
      <c r="BB710" s="104"/>
      <c r="BC710" s="104"/>
      <c r="BD710" s="104"/>
      <c r="BE710" s="104"/>
      <c r="BF710" s="104"/>
      <c r="BG710" s="104"/>
      <c r="BH710" s="104"/>
      <c r="BI710" s="104"/>
      <c r="BJ710" s="104"/>
      <c r="BK710" s="104"/>
      <c r="BL710" s="104"/>
    </row>
    <row r="711" ht="12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  <c r="AR711" s="104"/>
      <c r="AS711" s="104"/>
      <c r="AT711" s="104"/>
      <c r="AU711" s="104"/>
      <c r="AV711" s="104"/>
      <c r="AW711" s="104"/>
      <c r="AX711" s="104"/>
      <c r="AY711" s="104"/>
      <c r="AZ711" s="104"/>
      <c r="BA711" s="104"/>
      <c r="BB711" s="104"/>
      <c r="BC711" s="104"/>
      <c r="BD711" s="104"/>
      <c r="BE711" s="104"/>
      <c r="BF711" s="104"/>
      <c r="BG711" s="104"/>
      <c r="BH711" s="104"/>
      <c r="BI711" s="104"/>
      <c r="BJ711" s="104"/>
      <c r="BK711" s="104"/>
      <c r="BL711" s="104"/>
    </row>
    <row r="712" ht="12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  <c r="AR712" s="104"/>
      <c r="AS712" s="104"/>
      <c r="AT712" s="104"/>
      <c r="AU712" s="104"/>
      <c r="AV712" s="104"/>
      <c r="AW712" s="104"/>
      <c r="AX712" s="104"/>
      <c r="AY712" s="104"/>
      <c r="AZ712" s="104"/>
      <c r="BA712" s="104"/>
      <c r="BB712" s="104"/>
      <c r="BC712" s="104"/>
      <c r="BD712" s="104"/>
      <c r="BE712" s="104"/>
      <c r="BF712" s="104"/>
      <c r="BG712" s="104"/>
      <c r="BH712" s="104"/>
      <c r="BI712" s="104"/>
      <c r="BJ712" s="104"/>
      <c r="BK712" s="104"/>
      <c r="BL712" s="104"/>
    </row>
    <row r="713" ht="12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  <c r="AR713" s="104"/>
      <c r="AS713" s="104"/>
      <c r="AT713" s="104"/>
      <c r="AU713" s="104"/>
      <c r="AV713" s="104"/>
      <c r="AW713" s="104"/>
      <c r="AX713" s="104"/>
      <c r="AY713" s="104"/>
      <c r="AZ713" s="104"/>
      <c r="BA713" s="104"/>
      <c r="BB713" s="104"/>
      <c r="BC713" s="104"/>
      <c r="BD713" s="104"/>
      <c r="BE713" s="104"/>
      <c r="BF713" s="104"/>
      <c r="BG713" s="104"/>
      <c r="BH713" s="104"/>
      <c r="BI713" s="104"/>
      <c r="BJ713" s="104"/>
      <c r="BK713" s="104"/>
      <c r="BL713" s="104"/>
    </row>
    <row r="714" ht="12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  <c r="AR714" s="104"/>
      <c r="AS714" s="104"/>
      <c r="AT714" s="104"/>
      <c r="AU714" s="104"/>
      <c r="AV714" s="104"/>
      <c r="AW714" s="104"/>
      <c r="AX714" s="104"/>
      <c r="AY714" s="104"/>
      <c r="AZ714" s="104"/>
      <c r="BA714" s="104"/>
      <c r="BB714" s="104"/>
      <c r="BC714" s="104"/>
      <c r="BD714" s="104"/>
      <c r="BE714" s="104"/>
      <c r="BF714" s="104"/>
      <c r="BG714" s="104"/>
      <c r="BH714" s="104"/>
      <c r="BI714" s="104"/>
      <c r="BJ714" s="104"/>
      <c r="BK714" s="104"/>
      <c r="BL714" s="104"/>
    </row>
    <row r="715" ht="12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  <c r="AR715" s="104"/>
      <c r="AS715" s="104"/>
      <c r="AT715" s="104"/>
      <c r="AU715" s="104"/>
      <c r="AV715" s="104"/>
      <c r="AW715" s="104"/>
      <c r="AX715" s="104"/>
      <c r="AY715" s="104"/>
      <c r="AZ715" s="104"/>
      <c r="BA715" s="104"/>
      <c r="BB715" s="104"/>
      <c r="BC715" s="104"/>
      <c r="BD715" s="104"/>
      <c r="BE715" s="104"/>
      <c r="BF715" s="104"/>
      <c r="BG715" s="104"/>
      <c r="BH715" s="104"/>
      <c r="BI715" s="104"/>
      <c r="BJ715" s="104"/>
      <c r="BK715" s="104"/>
      <c r="BL715" s="104"/>
    </row>
    <row r="716" ht="12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4"/>
      <c r="AU716" s="104"/>
      <c r="AV716" s="104"/>
      <c r="AW716" s="104"/>
      <c r="AX716" s="104"/>
      <c r="AY716" s="104"/>
      <c r="AZ716" s="104"/>
      <c r="BA716" s="104"/>
      <c r="BB716" s="104"/>
      <c r="BC716" s="104"/>
      <c r="BD716" s="104"/>
      <c r="BE716" s="104"/>
      <c r="BF716" s="104"/>
      <c r="BG716" s="104"/>
      <c r="BH716" s="104"/>
      <c r="BI716" s="104"/>
      <c r="BJ716" s="104"/>
      <c r="BK716" s="104"/>
      <c r="BL716" s="104"/>
    </row>
    <row r="717" ht="12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4"/>
      <c r="AU717" s="104"/>
      <c r="AV717" s="104"/>
      <c r="AW717" s="104"/>
      <c r="AX717" s="104"/>
      <c r="AY717" s="104"/>
      <c r="AZ717" s="104"/>
      <c r="BA717" s="104"/>
      <c r="BB717" s="104"/>
      <c r="BC717" s="104"/>
      <c r="BD717" s="104"/>
      <c r="BE717" s="104"/>
      <c r="BF717" s="104"/>
      <c r="BG717" s="104"/>
      <c r="BH717" s="104"/>
      <c r="BI717" s="104"/>
      <c r="BJ717" s="104"/>
      <c r="BK717" s="104"/>
      <c r="BL717" s="104"/>
    </row>
    <row r="718" ht="12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  <c r="AR718" s="104"/>
      <c r="AS718" s="104"/>
      <c r="AT718" s="104"/>
      <c r="AU718" s="104"/>
      <c r="AV718" s="104"/>
      <c r="AW718" s="104"/>
      <c r="AX718" s="104"/>
      <c r="AY718" s="104"/>
      <c r="AZ718" s="104"/>
      <c r="BA718" s="104"/>
      <c r="BB718" s="104"/>
      <c r="BC718" s="104"/>
      <c r="BD718" s="104"/>
      <c r="BE718" s="104"/>
      <c r="BF718" s="104"/>
      <c r="BG718" s="104"/>
      <c r="BH718" s="104"/>
      <c r="BI718" s="104"/>
      <c r="BJ718" s="104"/>
      <c r="BK718" s="104"/>
      <c r="BL718" s="104"/>
    </row>
    <row r="719" ht="12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  <c r="AR719" s="104"/>
      <c r="AS719" s="104"/>
      <c r="AT719" s="104"/>
      <c r="AU719" s="104"/>
      <c r="AV719" s="104"/>
      <c r="AW719" s="104"/>
      <c r="AX719" s="104"/>
      <c r="AY719" s="104"/>
      <c r="AZ719" s="104"/>
      <c r="BA719" s="104"/>
      <c r="BB719" s="104"/>
      <c r="BC719" s="104"/>
      <c r="BD719" s="104"/>
      <c r="BE719" s="104"/>
      <c r="BF719" s="104"/>
      <c r="BG719" s="104"/>
      <c r="BH719" s="104"/>
      <c r="BI719" s="104"/>
      <c r="BJ719" s="104"/>
      <c r="BK719" s="104"/>
      <c r="BL719" s="104"/>
    </row>
    <row r="720" ht="12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  <c r="AR720" s="104"/>
      <c r="AS720" s="104"/>
      <c r="AT720" s="104"/>
      <c r="AU720" s="104"/>
      <c r="AV720" s="104"/>
      <c r="AW720" s="104"/>
      <c r="AX720" s="104"/>
      <c r="AY720" s="104"/>
      <c r="AZ720" s="104"/>
      <c r="BA720" s="104"/>
      <c r="BB720" s="104"/>
      <c r="BC720" s="104"/>
      <c r="BD720" s="104"/>
      <c r="BE720" s="104"/>
      <c r="BF720" s="104"/>
      <c r="BG720" s="104"/>
      <c r="BH720" s="104"/>
      <c r="BI720" s="104"/>
      <c r="BJ720" s="104"/>
      <c r="BK720" s="104"/>
      <c r="BL720" s="104"/>
    </row>
    <row r="721" ht="12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  <c r="AR721" s="104"/>
      <c r="AS721" s="104"/>
      <c r="AT721" s="104"/>
      <c r="AU721" s="104"/>
      <c r="AV721" s="104"/>
      <c r="AW721" s="104"/>
      <c r="AX721" s="104"/>
      <c r="AY721" s="104"/>
      <c r="AZ721" s="104"/>
      <c r="BA721" s="104"/>
      <c r="BB721" s="104"/>
      <c r="BC721" s="104"/>
      <c r="BD721" s="104"/>
      <c r="BE721" s="104"/>
      <c r="BF721" s="104"/>
      <c r="BG721" s="104"/>
      <c r="BH721" s="104"/>
      <c r="BI721" s="104"/>
      <c r="BJ721" s="104"/>
      <c r="BK721" s="104"/>
      <c r="BL721" s="104"/>
    </row>
    <row r="722" ht="12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  <c r="AR722" s="104"/>
      <c r="AS722" s="104"/>
      <c r="AT722" s="104"/>
      <c r="AU722" s="104"/>
      <c r="AV722" s="104"/>
      <c r="AW722" s="104"/>
      <c r="AX722" s="104"/>
      <c r="AY722" s="104"/>
      <c r="AZ722" s="104"/>
      <c r="BA722" s="104"/>
      <c r="BB722" s="104"/>
      <c r="BC722" s="104"/>
      <c r="BD722" s="104"/>
      <c r="BE722" s="104"/>
      <c r="BF722" s="104"/>
      <c r="BG722" s="104"/>
      <c r="BH722" s="104"/>
      <c r="BI722" s="104"/>
      <c r="BJ722" s="104"/>
      <c r="BK722" s="104"/>
      <c r="BL722" s="104"/>
    </row>
    <row r="723" ht="12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  <c r="AR723" s="104"/>
      <c r="AS723" s="104"/>
      <c r="AT723" s="104"/>
      <c r="AU723" s="104"/>
      <c r="AV723" s="104"/>
      <c r="AW723" s="104"/>
      <c r="AX723" s="104"/>
      <c r="AY723" s="104"/>
      <c r="AZ723" s="104"/>
      <c r="BA723" s="104"/>
      <c r="BB723" s="104"/>
      <c r="BC723" s="104"/>
      <c r="BD723" s="104"/>
      <c r="BE723" s="104"/>
      <c r="BF723" s="104"/>
      <c r="BG723" s="104"/>
      <c r="BH723" s="104"/>
      <c r="BI723" s="104"/>
      <c r="BJ723" s="104"/>
      <c r="BK723" s="104"/>
      <c r="BL723" s="104"/>
    </row>
    <row r="724" ht="12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  <c r="AR724" s="104"/>
      <c r="AS724" s="104"/>
      <c r="AT724" s="104"/>
      <c r="AU724" s="104"/>
      <c r="AV724" s="104"/>
      <c r="AW724" s="104"/>
      <c r="AX724" s="104"/>
      <c r="AY724" s="104"/>
      <c r="AZ724" s="104"/>
      <c r="BA724" s="104"/>
      <c r="BB724" s="104"/>
      <c r="BC724" s="104"/>
      <c r="BD724" s="104"/>
      <c r="BE724" s="104"/>
      <c r="BF724" s="104"/>
      <c r="BG724" s="104"/>
      <c r="BH724" s="104"/>
      <c r="BI724" s="104"/>
      <c r="BJ724" s="104"/>
      <c r="BK724" s="104"/>
      <c r="BL724" s="104"/>
    </row>
    <row r="725" ht="12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  <c r="AR725" s="104"/>
      <c r="AS725" s="104"/>
      <c r="AT725" s="104"/>
      <c r="AU725" s="104"/>
      <c r="AV725" s="104"/>
      <c r="AW725" s="104"/>
      <c r="AX725" s="104"/>
      <c r="AY725" s="104"/>
      <c r="AZ725" s="104"/>
      <c r="BA725" s="104"/>
      <c r="BB725" s="104"/>
      <c r="BC725" s="104"/>
      <c r="BD725" s="104"/>
      <c r="BE725" s="104"/>
      <c r="BF725" s="104"/>
      <c r="BG725" s="104"/>
      <c r="BH725" s="104"/>
      <c r="BI725" s="104"/>
      <c r="BJ725" s="104"/>
      <c r="BK725" s="104"/>
      <c r="BL725" s="104"/>
    </row>
    <row r="726" ht="12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  <c r="AR726" s="104"/>
      <c r="AS726" s="104"/>
      <c r="AT726" s="104"/>
      <c r="AU726" s="104"/>
      <c r="AV726" s="104"/>
      <c r="AW726" s="104"/>
      <c r="AX726" s="104"/>
      <c r="AY726" s="104"/>
      <c r="AZ726" s="104"/>
      <c r="BA726" s="104"/>
      <c r="BB726" s="104"/>
      <c r="BC726" s="104"/>
      <c r="BD726" s="104"/>
      <c r="BE726" s="104"/>
      <c r="BF726" s="104"/>
      <c r="BG726" s="104"/>
      <c r="BH726" s="104"/>
      <c r="BI726" s="104"/>
      <c r="BJ726" s="104"/>
      <c r="BK726" s="104"/>
      <c r="BL726" s="104"/>
    </row>
    <row r="727" ht="12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  <c r="AR727" s="104"/>
      <c r="AS727" s="104"/>
      <c r="AT727" s="104"/>
      <c r="AU727" s="104"/>
      <c r="AV727" s="104"/>
      <c r="AW727" s="104"/>
      <c r="AX727" s="104"/>
      <c r="AY727" s="104"/>
      <c r="AZ727" s="104"/>
      <c r="BA727" s="104"/>
      <c r="BB727" s="104"/>
      <c r="BC727" s="104"/>
      <c r="BD727" s="104"/>
      <c r="BE727" s="104"/>
      <c r="BF727" s="104"/>
      <c r="BG727" s="104"/>
      <c r="BH727" s="104"/>
      <c r="BI727" s="104"/>
      <c r="BJ727" s="104"/>
      <c r="BK727" s="104"/>
      <c r="BL727" s="104"/>
    </row>
    <row r="728" ht="12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  <c r="AR728" s="104"/>
      <c r="AS728" s="104"/>
      <c r="AT728" s="104"/>
      <c r="AU728" s="104"/>
      <c r="AV728" s="104"/>
      <c r="AW728" s="104"/>
      <c r="AX728" s="104"/>
      <c r="AY728" s="104"/>
      <c r="AZ728" s="104"/>
      <c r="BA728" s="104"/>
      <c r="BB728" s="104"/>
      <c r="BC728" s="104"/>
      <c r="BD728" s="104"/>
      <c r="BE728" s="104"/>
      <c r="BF728" s="104"/>
      <c r="BG728" s="104"/>
      <c r="BH728" s="104"/>
      <c r="BI728" s="104"/>
      <c r="BJ728" s="104"/>
      <c r="BK728" s="104"/>
      <c r="BL728" s="104"/>
    </row>
    <row r="729" ht="12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  <c r="AR729" s="104"/>
      <c r="AS729" s="104"/>
      <c r="AT729" s="104"/>
      <c r="AU729" s="104"/>
      <c r="AV729" s="104"/>
      <c r="AW729" s="104"/>
      <c r="AX729" s="104"/>
      <c r="AY729" s="104"/>
      <c r="AZ729" s="104"/>
      <c r="BA729" s="104"/>
      <c r="BB729" s="104"/>
      <c r="BC729" s="104"/>
      <c r="BD729" s="104"/>
      <c r="BE729" s="104"/>
      <c r="BF729" s="104"/>
      <c r="BG729" s="104"/>
      <c r="BH729" s="104"/>
      <c r="BI729" s="104"/>
      <c r="BJ729" s="104"/>
      <c r="BK729" s="104"/>
      <c r="BL729" s="104"/>
    </row>
    <row r="730" ht="12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  <c r="AR730" s="104"/>
      <c r="AS730" s="104"/>
      <c r="AT730" s="104"/>
      <c r="AU730" s="104"/>
      <c r="AV730" s="104"/>
      <c r="AW730" s="104"/>
      <c r="AX730" s="104"/>
      <c r="AY730" s="104"/>
      <c r="AZ730" s="104"/>
      <c r="BA730" s="104"/>
      <c r="BB730" s="104"/>
      <c r="BC730" s="104"/>
      <c r="BD730" s="104"/>
      <c r="BE730" s="104"/>
      <c r="BF730" s="104"/>
      <c r="BG730" s="104"/>
      <c r="BH730" s="104"/>
      <c r="BI730" s="104"/>
      <c r="BJ730" s="104"/>
      <c r="BK730" s="104"/>
      <c r="BL730" s="104"/>
    </row>
    <row r="731" ht="12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  <c r="AR731" s="104"/>
      <c r="AS731" s="104"/>
      <c r="AT731" s="104"/>
      <c r="AU731" s="104"/>
      <c r="AV731" s="104"/>
      <c r="AW731" s="104"/>
      <c r="AX731" s="104"/>
      <c r="AY731" s="104"/>
      <c r="AZ731" s="104"/>
      <c r="BA731" s="104"/>
      <c r="BB731" s="104"/>
      <c r="BC731" s="104"/>
      <c r="BD731" s="104"/>
      <c r="BE731" s="104"/>
      <c r="BF731" s="104"/>
      <c r="BG731" s="104"/>
      <c r="BH731" s="104"/>
      <c r="BI731" s="104"/>
      <c r="BJ731" s="104"/>
      <c r="BK731" s="104"/>
      <c r="BL731" s="104"/>
    </row>
    <row r="732" ht="12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  <c r="AR732" s="104"/>
      <c r="AS732" s="104"/>
      <c r="AT732" s="104"/>
      <c r="AU732" s="104"/>
      <c r="AV732" s="104"/>
      <c r="AW732" s="104"/>
      <c r="AX732" s="104"/>
      <c r="AY732" s="104"/>
      <c r="AZ732" s="104"/>
      <c r="BA732" s="104"/>
      <c r="BB732" s="104"/>
      <c r="BC732" s="104"/>
      <c r="BD732" s="104"/>
      <c r="BE732" s="104"/>
      <c r="BF732" s="104"/>
      <c r="BG732" s="104"/>
      <c r="BH732" s="104"/>
      <c r="BI732" s="104"/>
      <c r="BJ732" s="104"/>
      <c r="BK732" s="104"/>
      <c r="BL732" s="104"/>
    </row>
    <row r="733" ht="12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  <c r="AR733" s="104"/>
      <c r="AS733" s="104"/>
      <c r="AT733" s="104"/>
      <c r="AU733" s="104"/>
      <c r="AV733" s="104"/>
      <c r="AW733" s="104"/>
      <c r="AX733" s="104"/>
      <c r="AY733" s="104"/>
      <c r="AZ733" s="104"/>
      <c r="BA733" s="104"/>
      <c r="BB733" s="104"/>
      <c r="BC733" s="104"/>
      <c r="BD733" s="104"/>
      <c r="BE733" s="104"/>
      <c r="BF733" s="104"/>
      <c r="BG733" s="104"/>
      <c r="BH733" s="104"/>
      <c r="BI733" s="104"/>
      <c r="BJ733" s="104"/>
      <c r="BK733" s="104"/>
      <c r="BL733" s="104"/>
    </row>
    <row r="734" ht="12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  <c r="AR734" s="104"/>
      <c r="AS734" s="104"/>
      <c r="AT734" s="104"/>
      <c r="AU734" s="104"/>
      <c r="AV734" s="104"/>
      <c r="AW734" s="104"/>
      <c r="AX734" s="104"/>
      <c r="AY734" s="104"/>
      <c r="AZ734" s="104"/>
      <c r="BA734" s="104"/>
      <c r="BB734" s="104"/>
      <c r="BC734" s="104"/>
      <c r="BD734" s="104"/>
      <c r="BE734" s="104"/>
      <c r="BF734" s="104"/>
      <c r="BG734" s="104"/>
      <c r="BH734" s="104"/>
      <c r="BI734" s="104"/>
      <c r="BJ734" s="104"/>
      <c r="BK734" s="104"/>
      <c r="BL734" s="104"/>
    </row>
    <row r="735" ht="12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  <c r="AR735" s="104"/>
      <c r="AS735" s="104"/>
      <c r="AT735" s="104"/>
      <c r="AU735" s="104"/>
      <c r="AV735" s="104"/>
      <c r="AW735" s="104"/>
      <c r="AX735" s="104"/>
      <c r="AY735" s="104"/>
      <c r="AZ735" s="104"/>
      <c r="BA735" s="104"/>
      <c r="BB735" s="104"/>
      <c r="BC735" s="104"/>
      <c r="BD735" s="104"/>
      <c r="BE735" s="104"/>
      <c r="BF735" s="104"/>
      <c r="BG735" s="104"/>
      <c r="BH735" s="104"/>
      <c r="BI735" s="104"/>
      <c r="BJ735" s="104"/>
      <c r="BK735" s="104"/>
      <c r="BL735" s="104"/>
    </row>
    <row r="736" ht="12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  <c r="AR736" s="104"/>
      <c r="AS736" s="104"/>
      <c r="AT736" s="104"/>
      <c r="AU736" s="104"/>
      <c r="AV736" s="104"/>
      <c r="AW736" s="104"/>
      <c r="AX736" s="104"/>
      <c r="AY736" s="104"/>
      <c r="AZ736" s="104"/>
      <c r="BA736" s="104"/>
      <c r="BB736" s="104"/>
      <c r="BC736" s="104"/>
      <c r="BD736" s="104"/>
      <c r="BE736" s="104"/>
      <c r="BF736" s="104"/>
      <c r="BG736" s="104"/>
      <c r="BH736" s="104"/>
      <c r="BI736" s="104"/>
      <c r="BJ736" s="104"/>
      <c r="BK736" s="104"/>
      <c r="BL736" s="104"/>
    </row>
    <row r="737" ht="12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4"/>
      <c r="AU737" s="104"/>
      <c r="AV737" s="104"/>
      <c r="AW737" s="104"/>
      <c r="AX737" s="104"/>
      <c r="AY737" s="104"/>
      <c r="AZ737" s="104"/>
      <c r="BA737" s="104"/>
      <c r="BB737" s="104"/>
      <c r="BC737" s="104"/>
      <c r="BD737" s="104"/>
      <c r="BE737" s="104"/>
      <c r="BF737" s="104"/>
      <c r="BG737" s="104"/>
      <c r="BH737" s="104"/>
      <c r="BI737" s="104"/>
      <c r="BJ737" s="104"/>
      <c r="BK737" s="104"/>
      <c r="BL737" s="104"/>
    </row>
    <row r="738" ht="12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4"/>
      <c r="AU738" s="104"/>
      <c r="AV738" s="104"/>
      <c r="AW738" s="104"/>
      <c r="AX738" s="104"/>
      <c r="AY738" s="104"/>
      <c r="AZ738" s="104"/>
      <c r="BA738" s="104"/>
      <c r="BB738" s="104"/>
      <c r="BC738" s="104"/>
      <c r="BD738" s="104"/>
      <c r="BE738" s="104"/>
      <c r="BF738" s="104"/>
      <c r="BG738" s="104"/>
      <c r="BH738" s="104"/>
      <c r="BI738" s="104"/>
      <c r="BJ738" s="104"/>
      <c r="BK738" s="104"/>
      <c r="BL738" s="104"/>
    </row>
    <row r="739" ht="12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  <c r="AR739" s="104"/>
      <c r="AS739" s="104"/>
      <c r="AT739" s="104"/>
      <c r="AU739" s="104"/>
      <c r="AV739" s="104"/>
      <c r="AW739" s="104"/>
      <c r="AX739" s="104"/>
      <c r="AY739" s="104"/>
      <c r="AZ739" s="104"/>
      <c r="BA739" s="104"/>
      <c r="BB739" s="104"/>
      <c r="BC739" s="104"/>
      <c r="BD739" s="104"/>
      <c r="BE739" s="104"/>
      <c r="BF739" s="104"/>
      <c r="BG739" s="104"/>
      <c r="BH739" s="104"/>
      <c r="BI739" s="104"/>
      <c r="BJ739" s="104"/>
      <c r="BK739" s="104"/>
      <c r="BL739" s="104"/>
    </row>
    <row r="740" ht="12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  <c r="AR740" s="104"/>
      <c r="AS740" s="104"/>
      <c r="AT740" s="104"/>
      <c r="AU740" s="104"/>
      <c r="AV740" s="104"/>
      <c r="AW740" s="104"/>
      <c r="AX740" s="104"/>
      <c r="AY740" s="104"/>
      <c r="AZ740" s="104"/>
      <c r="BA740" s="104"/>
      <c r="BB740" s="104"/>
      <c r="BC740" s="104"/>
      <c r="BD740" s="104"/>
      <c r="BE740" s="104"/>
      <c r="BF740" s="104"/>
      <c r="BG740" s="104"/>
      <c r="BH740" s="104"/>
      <c r="BI740" s="104"/>
      <c r="BJ740" s="104"/>
      <c r="BK740" s="104"/>
      <c r="BL740" s="104"/>
    </row>
    <row r="741" ht="12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  <c r="AR741" s="104"/>
      <c r="AS741" s="104"/>
      <c r="AT741" s="104"/>
      <c r="AU741" s="104"/>
      <c r="AV741" s="104"/>
      <c r="AW741" s="104"/>
      <c r="AX741" s="104"/>
      <c r="AY741" s="104"/>
      <c r="AZ741" s="104"/>
      <c r="BA741" s="104"/>
      <c r="BB741" s="104"/>
      <c r="BC741" s="104"/>
      <c r="BD741" s="104"/>
      <c r="BE741" s="104"/>
      <c r="BF741" s="104"/>
      <c r="BG741" s="104"/>
      <c r="BH741" s="104"/>
      <c r="BI741" s="104"/>
      <c r="BJ741" s="104"/>
      <c r="BK741" s="104"/>
      <c r="BL741" s="104"/>
    </row>
    <row r="742" ht="12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  <c r="AR742" s="104"/>
      <c r="AS742" s="104"/>
      <c r="AT742" s="104"/>
      <c r="AU742" s="104"/>
      <c r="AV742" s="104"/>
      <c r="AW742" s="104"/>
      <c r="AX742" s="104"/>
      <c r="AY742" s="104"/>
      <c r="AZ742" s="104"/>
      <c r="BA742" s="104"/>
      <c r="BB742" s="104"/>
      <c r="BC742" s="104"/>
      <c r="BD742" s="104"/>
      <c r="BE742" s="104"/>
      <c r="BF742" s="104"/>
      <c r="BG742" s="104"/>
      <c r="BH742" s="104"/>
      <c r="BI742" s="104"/>
      <c r="BJ742" s="104"/>
      <c r="BK742" s="104"/>
      <c r="BL742" s="104"/>
    </row>
    <row r="743" ht="12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  <c r="AR743" s="104"/>
      <c r="AS743" s="104"/>
      <c r="AT743" s="104"/>
      <c r="AU743" s="104"/>
      <c r="AV743" s="104"/>
      <c r="AW743" s="104"/>
      <c r="AX743" s="104"/>
      <c r="AY743" s="104"/>
      <c r="AZ743" s="104"/>
      <c r="BA743" s="104"/>
      <c r="BB743" s="104"/>
      <c r="BC743" s="104"/>
      <c r="BD743" s="104"/>
      <c r="BE743" s="104"/>
      <c r="BF743" s="104"/>
      <c r="BG743" s="104"/>
      <c r="BH743" s="104"/>
      <c r="BI743" s="104"/>
      <c r="BJ743" s="104"/>
      <c r="BK743" s="104"/>
      <c r="BL743" s="104"/>
    </row>
    <row r="744" ht="12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  <c r="AR744" s="104"/>
      <c r="AS744" s="104"/>
      <c r="AT744" s="104"/>
      <c r="AU744" s="104"/>
      <c r="AV744" s="104"/>
      <c r="AW744" s="104"/>
      <c r="AX744" s="104"/>
      <c r="AY744" s="104"/>
      <c r="AZ744" s="104"/>
      <c r="BA744" s="104"/>
      <c r="BB744" s="104"/>
      <c r="BC744" s="104"/>
      <c r="BD744" s="104"/>
      <c r="BE744" s="104"/>
      <c r="BF744" s="104"/>
      <c r="BG744" s="104"/>
      <c r="BH744" s="104"/>
      <c r="BI744" s="104"/>
      <c r="BJ744" s="104"/>
      <c r="BK744" s="104"/>
      <c r="BL744" s="104"/>
    </row>
    <row r="745" ht="12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  <c r="AR745" s="104"/>
      <c r="AS745" s="104"/>
      <c r="AT745" s="104"/>
      <c r="AU745" s="104"/>
      <c r="AV745" s="104"/>
      <c r="AW745" s="104"/>
      <c r="AX745" s="104"/>
      <c r="AY745" s="104"/>
      <c r="AZ745" s="104"/>
      <c r="BA745" s="104"/>
      <c r="BB745" s="104"/>
      <c r="BC745" s="104"/>
      <c r="BD745" s="104"/>
      <c r="BE745" s="104"/>
      <c r="BF745" s="104"/>
      <c r="BG745" s="104"/>
      <c r="BH745" s="104"/>
      <c r="BI745" s="104"/>
      <c r="BJ745" s="104"/>
      <c r="BK745" s="104"/>
      <c r="BL745" s="104"/>
    </row>
    <row r="746" ht="12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  <c r="AR746" s="104"/>
      <c r="AS746" s="104"/>
      <c r="AT746" s="104"/>
      <c r="AU746" s="104"/>
      <c r="AV746" s="104"/>
      <c r="AW746" s="104"/>
      <c r="AX746" s="104"/>
      <c r="AY746" s="104"/>
      <c r="AZ746" s="104"/>
      <c r="BA746" s="104"/>
      <c r="BB746" s="104"/>
      <c r="BC746" s="104"/>
      <c r="BD746" s="104"/>
      <c r="BE746" s="104"/>
      <c r="BF746" s="104"/>
      <c r="BG746" s="104"/>
      <c r="BH746" s="104"/>
      <c r="BI746" s="104"/>
      <c r="BJ746" s="104"/>
      <c r="BK746" s="104"/>
      <c r="BL746" s="104"/>
    </row>
    <row r="747" ht="12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  <c r="AR747" s="104"/>
      <c r="AS747" s="104"/>
      <c r="AT747" s="104"/>
      <c r="AU747" s="104"/>
      <c r="AV747" s="104"/>
      <c r="AW747" s="104"/>
      <c r="AX747" s="104"/>
      <c r="AY747" s="104"/>
      <c r="AZ747" s="104"/>
      <c r="BA747" s="104"/>
      <c r="BB747" s="104"/>
      <c r="BC747" s="104"/>
      <c r="BD747" s="104"/>
      <c r="BE747" s="104"/>
      <c r="BF747" s="104"/>
      <c r="BG747" s="104"/>
      <c r="BH747" s="104"/>
      <c r="BI747" s="104"/>
      <c r="BJ747" s="104"/>
      <c r="BK747" s="104"/>
      <c r="BL747" s="104"/>
    </row>
    <row r="748" ht="12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  <c r="AR748" s="104"/>
      <c r="AS748" s="104"/>
      <c r="AT748" s="104"/>
      <c r="AU748" s="104"/>
      <c r="AV748" s="104"/>
      <c r="AW748" s="104"/>
      <c r="AX748" s="104"/>
      <c r="AY748" s="104"/>
      <c r="AZ748" s="104"/>
      <c r="BA748" s="104"/>
      <c r="BB748" s="104"/>
      <c r="BC748" s="104"/>
      <c r="BD748" s="104"/>
      <c r="BE748" s="104"/>
      <c r="BF748" s="104"/>
      <c r="BG748" s="104"/>
      <c r="BH748" s="104"/>
      <c r="BI748" s="104"/>
      <c r="BJ748" s="104"/>
      <c r="BK748" s="104"/>
      <c r="BL748" s="104"/>
    </row>
    <row r="749" ht="12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  <c r="AR749" s="104"/>
      <c r="AS749" s="104"/>
      <c r="AT749" s="104"/>
      <c r="AU749" s="104"/>
      <c r="AV749" s="104"/>
      <c r="AW749" s="104"/>
      <c r="AX749" s="104"/>
      <c r="AY749" s="104"/>
      <c r="AZ749" s="104"/>
      <c r="BA749" s="104"/>
      <c r="BB749" s="104"/>
      <c r="BC749" s="104"/>
      <c r="BD749" s="104"/>
      <c r="BE749" s="104"/>
      <c r="BF749" s="104"/>
      <c r="BG749" s="104"/>
      <c r="BH749" s="104"/>
      <c r="BI749" s="104"/>
      <c r="BJ749" s="104"/>
      <c r="BK749" s="104"/>
      <c r="BL749" s="104"/>
    </row>
    <row r="750" ht="12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  <c r="AR750" s="104"/>
      <c r="AS750" s="104"/>
      <c r="AT750" s="104"/>
      <c r="AU750" s="104"/>
      <c r="AV750" s="104"/>
      <c r="AW750" s="104"/>
      <c r="AX750" s="104"/>
      <c r="AY750" s="104"/>
      <c r="AZ750" s="104"/>
      <c r="BA750" s="104"/>
      <c r="BB750" s="104"/>
      <c r="BC750" s="104"/>
      <c r="BD750" s="104"/>
      <c r="BE750" s="104"/>
      <c r="BF750" s="104"/>
      <c r="BG750" s="104"/>
      <c r="BH750" s="104"/>
      <c r="BI750" s="104"/>
      <c r="BJ750" s="104"/>
      <c r="BK750" s="104"/>
      <c r="BL750" s="104"/>
    </row>
    <row r="751" ht="12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  <c r="AR751" s="104"/>
      <c r="AS751" s="104"/>
      <c r="AT751" s="104"/>
      <c r="AU751" s="104"/>
      <c r="AV751" s="104"/>
      <c r="AW751" s="104"/>
      <c r="AX751" s="104"/>
      <c r="AY751" s="104"/>
      <c r="AZ751" s="104"/>
      <c r="BA751" s="104"/>
      <c r="BB751" s="104"/>
      <c r="BC751" s="104"/>
      <c r="BD751" s="104"/>
      <c r="BE751" s="104"/>
      <c r="BF751" s="104"/>
      <c r="BG751" s="104"/>
      <c r="BH751" s="104"/>
      <c r="BI751" s="104"/>
      <c r="BJ751" s="104"/>
      <c r="BK751" s="104"/>
      <c r="BL751" s="104"/>
    </row>
    <row r="752" ht="12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  <c r="AR752" s="104"/>
      <c r="AS752" s="104"/>
      <c r="AT752" s="104"/>
      <c r="AU752" s="104"/>
      <c r="AV752" s="104"/>
      <c r="AW752" s="104"/>
      <c r="AX752" s="104"/>
      <c r="AY752" s="104"/>
      <c r="AZ752" s="104"/>
      <c r="BA752" s="104"/>
      <c r="BB752" s="104"/>
      <c r="BC752" s="104"/>
      <c r="BD752" s="104"/>
      <c r="BE752" s="104"/>
      <c r="BF752" s="104"/>
      <c r="BG752" s="104"/>
      <c r="BH752" s="104"/>
      <c r="BI752" s="104"/>
      <c r="BJ752" s="104"/>
      <c r="BK752" s="104"/>
      <c r="BL752" s="104"/>
    </row>
    <row r="753" ht="12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  <c r="AR753" s="104"/>
      <c r="AS753" s="104"/>
      <c r="AT753" s="104"/>
      <c r="AU753" s="104"/>
      <c r="AV753" s="104"/>
      <c r="AW753" s="104"/>
      <c r="AX753" s="104"/>
      <c r="AY753" s="104"/>
      <c r="AZ753" s="104"/>
      <c r="BA753" s="104"/>
      <c r="BB753" s="104"/>
      <c r="BC753" s="104"/>
      <c r="BD753" s="104"/>
      <c r="BE753" s="104"/>
      <c r="BF753" s="104"/>
      <c r="BG753" s="104"/>
      <c r="BH753" s="104"/>
      <c r="BI753" s="104"/>
      <c r="BJ753" s="104"/>
      <c r="BK753" s="104"/>
      <c r="BL753" s="104"/>
    </row>
    <row r="754" ht="12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  <c r="AR754" s="104"/>
      <c r="AS754" s="104"/>
      <c r="AT754" s="104"/>
      <c r="AU754" s="104"/>
      <c r="AV754" s="104"/>
      <c r="AW754" s="104"/>
      <c r="AX754" s="104"/>
      <c r="AY754" s="104"/>
      <c r="AZ754" s="104"/>
      <c r="BA754" s="104"/>
      <c r="BB754" s="104"/>
      <c r="BC754" s="104"/>
      <c r="BD754" s="104"/>
      <c r="BE754" s="104"/>
      <c r="BF754" s="104"/>
      <c r="BG754" s="104"/>
      <c r="BH754" s="104"/>
      <c r="BI754" s="104"/>
      <c r="BJ754" s="104"/>
      <c r="BK754" s="104"/>
      <c r="BL754" s="104"/>
    </row>
    <row r="755" ht="12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  <c r="AR755" s="104"/>
      <c r="AS755" s="104"/>
      <c r="AT755" s="104"/>
      <c r="AU755" s="104"/>
      <c r="AV755" s="104"/>
      <c r="AW755" s="104"/>
      <c r="AX755" s="104"/>
      <c r="AY755" s="104"/>
      <c r="AZ755" s="104"/>
      <c r="BA755" s="104"/>
      <c r="BB755" s="104"/>
      <c r="BC755" s="104"/>
      <c r="BD755" s="104"/>
      <c r="BE755" s="104"/>
      <c r="BF755" s="104"/>
      <c r="BG755" s="104"/>
      <c r="BH755" s="104"/>
      <c r="BI755" s="104"/>
      <c r="BJ755" s="104"/>
      <c r="BK755" s="104"/>
      <c r="BL755" s="104"/>
    </row>
    <row r="756" ht="12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  <c r="AR756" s="104"/>
      <c r="AS756" s="104"/>
      <c r="AT756" s="104"/>
      <c r="AU756" s="104"/>
      <c r="AV756" s="104"/>
      <c r="AW756" s="104"/>
      <c r="AX756" s="104"/>
      <c r="AY756" s="104"/>
      <c r="AZ756" s="104"/>
      <c r="BA756" s="104"/>
      <c r="BB756" s="104"/>
      <c r="BC756" s="104"/>
      <c r="BD756" s="104"/>
      <c r="BE756" s="104"/>
      <c r="BF756" s="104"/>
      <c r="BG756" s="104"/>
      <c r="BH756" s="104"/>
      <c r="BI756" s="104"/>
      <c r="BJ756" s="104"/>
      <c r="BK756" s="104"/>
      <c r="BL756" s="104"/>
    </row>
    <row r="757" ht="12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  <c r="AR757" s="104"/>
      <c r="AS757" s="104"/>
      <c r="AT757" s="104"/>
      <c r="AU757" s="104"/>
      <c r="AV757" s="104"/>
      <c r="AW757" s="104"/>
      <c r="AX757" s="104"/>
      <c r="AY757" s="104"/>
      <c r="AZ757" s="104"/>
      <c r="BA757" s="104"/>
      <c r="BB757" s="104"/>
      <c r="BC757" s="104"/>
      <c r="BD757" s="104"/>
      <c r="BE757" s="104"/>
      <c r="BF757" s="104"/>
      <c r="BG757" s="104"/>
      <c r="BH757" s="104"/>
      <c r="BI757" s="104"/>
      <c r="BJ757" s="104"/>
      <c r="BK757" s="104"/>
      <c r="BL757" s="104"/>
    </row>
    <row r="758" ht="12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4"/>
      <c r="AU758" s="104"/>
      <c r="AV758" s="104"/>
      <c r="AW758" s="104"/>
      <c r="AX758" s="104"/>
      <c r="AY758" s="104"/>
      <c r="AZ758" s="104"/>
      <c r="BA758" s="104"/>
      <c r="BB758" s="104"/>
      <c r="BC758" s="104"/>
      <c r="BD758" s="104"/>
      <c r="BE758" s="104"/>
      <c r="BF758" s="104"/>
      <c r="BG758" s="104"/>
      <c r="BH758" s="104"/>
      <c r="BI758" s="104"/>
      <c r="BJ758" s="104"/>
      <c r="BK758" s="104"/>
      <c r="BL758" s="104"/>
    </row>
    <row r="759" ht="12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4"/>
      <c r="AU759" s="104"/>
      <c r="AV759" s="104"/>
      <c r="AW759" s="104"/>
      <c r="AX759" s="104"/>
      <c r="AY759" s="104"/>
      <c r="AZ759" s="104"/>
      <c r="BA759" s="104"/>
      <c r="BB759" s="104"/>
      <c r="BC759" s="104"/>
      <c r="BD759" s="104"/>
      <c r="BE759" s="104"/>
      <c r="BF759" s="104"/>
      <c r="BG759" s="104"/>
      <c r="BH759" s="104"/>
      <c r="BI759" s="104"/>
      <c r="BJ759" s="104"/>
      <c r="BK759" s="104"/>
      <c r="BL759" s="104"/>
    </row>
    <row r="760" ht="12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  <c r="AR760" s="104"/>
      <c r="AS760" s="104"/>
      <c r="AT760" s="104"/>
      <c r="AU760" s="104"/>
      <c r="AV760" s="104"/>
      <c r="AW760" s="104"/>
      <c r="AX760" s="104"/>
      <c r="AY760" s="104"/>
      <c r="AZ760" s="104"/>
      <c r="BA760" s="104"/>
      <c r="BB760" s="104"/>
      <c r="BC760" s="104"/>
      <c r="BD760" s="104"/>
      <c r="BE760" s="104"/>
      <c r="BF760" s="104"/>
      <c r="BG760" s="104"/>
      <c r="BH760" s="104"/>
      <c r="BI760" s="104"/>
      <c r="BJ760" s="104"/>
      <c r="BK760" s="104"/>
      <c r="BL760" s="104"/>
    </row>
    <row r="761" ht="12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  <c r="AR761" s="104"/>
      <c r="AS761" s="104"/>
      <c r="AT761" s="104"/>
      <c r="AU761" s="104"/>
      <c r="AV761" s="104"/>
      <c r="AW761" s="104"/>
      <c r="AX761" s="104"/>
      <c r="AY761" s="104"/>
      <c r="AZ761" s="104"/>
      <c r="BA761" s="104"/>
      <c r="BB761" s="104"/>
      <c r="BC761" s="104"/>
      <c r="BD761" s="104"/>
      <c r="BE761" s="104"/>
      <c r="BF761" s="104"/>
      <c r="BG761" s="104"/>
      <c r="BH761" s="104"/>
      <c r="BI761" s="104"/>
      <c r="BJ761" s="104"/>
      <c r="BK761" s="104"/>
      <c r="BL761" s="104"/>
    </row>
    <row r="762" ht="12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  <c r="AR762" s="104"/>
      <c r="AS762" s="104"/>
      <c r="AT762" s="104"/>
      <c r="AU762" s="104"/>
      <c r="AV762" s="104"/>
      <c r="AW762" s="104"/>
      <c r="AX762" s="104"/>
      <c r="AY762" s="104"/>
      <c r="AZ762" s="104"/>
      <c r="BA762" s="104"/>
      <c r="BB762" s="104"/>
      <c r="BC762" s="104"/>
      <c r="BD762" s="104"/>
      <c r="BE762" s="104"/>
      <c r="BF762" s="104"/>
      <c r="BG762" s="104"/>
      <c r="BH762" s="104"/>
      <c r="BI762" s="104"/>
      <c r="BJ762" s="104"/>
      <c r="BK762" s="104"/>
      <c r="BL762" s="104"/>
    </row>
    <row r="763" ht="12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  <c r="AR763" s="104"/>
      <c r="AS763" s="104"/>
      <c r="AT763" s="104"/>
      <c r="AU763" s="104"/>
      <c r="AV763" s="104"/>
      <c r="AW763" s="104"/>
      <c r="AX763" s="104"/>
      <c r="AY763" s="104"/>
      <c r="AZ763" s="104"/>
      <c r="BA763" s="104"/>
      <c r="BB763" s="104"/>
      <c r="BC763" s="104"/>
      <c r="BD763" s="104"/>
      <c r="BE763" s="104"/>
      <c r="BF763" s="104"/>
      <c r="BG763" s="104"/>
      <c r="BH763" s="104"/>
      <c r="BI763" s="104"/>
      <c r="BJ763" s="104"/>
      <c r="BK763" s="104"/>
      <c r="BL763" s="104"/>
    </row>
    <row r="764" ht="12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  <c r="AR764" s="104"/>
      <c r="AS764" s="104"/>
      <c r="AT764" s="104"/>
      <c r="AU764" s="104"/>
      <c r="AV764" s="104"/>
      <c r="AW764" s="104"/>
      <c r="AX764" s="104"/>
      <c r="AY764" s="104"/>
      <c r="AZ764" s="104"/>
      <c r="BA764" s="104"/>
      <c r="BB764" s="104"/>
      <c r="BC764" s="104"/>
      <c r="BD764" s="104"/>
      <c r="BE764" s="104"/>
      <c r="BF764" s="104"/>
      <c r="BG764" s="104"/>
      <c r="BH764" s="104"/>
      <c r="BI764" s="104"/>
      <c r="BJ764" s="104"/>
      <c r="BK764" s="104"/>
      <c r="BL764" s="104"/>
    </row>
    <row r="765" ht="12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  <c r="AR765" s="104"/>
      <c r="AS765" s="104"/>
      <c r="AT765" s="104"/>
      <c r="AU765" s="104"/>
      <c r="AV765" s="104"/>
      <c r="AW765" s="104"/>
      <c r="AX765" s="104"/>
      <c r="AY765" s="104"/>
      <c r="AZ765" s="104"/>
      <c r="BA765" s="104"/>
      <c r="BB765" s="104"/>
      <c r="BC765" s="104"/>
      <c r="BD765" s="104"/>
      <c r="BE765" s="104"/>
      <c r="BF765" s="104"/>
      <c r="BG765" s="104"/>
      <c r="BH765" s="104"/>
      <c r="BI765" s="104"/>
      <c r="BJ765" s="104"/>
      <c r="BK765" s="104"/>
      <c r="BL765" s="104"/>
    </row>
    <row r="766" ht="12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  <c r="AR766" s="104"/>
      <c r="AS766" s="104"/>
      <c r="AT766" s="104"/>
      <c r="AU766" s="104"/>
      <c r="AV766" s="104"/>
      <c r="AW766" s="104"/>
      <c r="AX766" s="104"/>
      <c r="AY766" s="104"/>
      <c r="AZ766" s="104"/>
      <c r="BA766" s="104"/>
      <c r="BB766" s="104"/>
      <c r="BC766" s="104"/>
      <c r="BD766" s="104"/>
      <c r="BE766" s="104"/>
      <c r="BF766" s="104"/>
      <c r="BG766" s="104"/>
      <c r="BH766" s="104"/>
      <c r="BI766" s="104"/>
      <c r="BJ766" s="104"/>
      <c r="BK766" s="104"/>
      <c r="BL766" s="104"/>
    </row>
    <row r="767" ht="12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  <c r="AR767" s="104"/>
      <c r="AS767" s="104"/>
      <c r="AT767" s="104"/>
      <c r="AU767" s="104"/>
      <c r="AV767" s="104"/>
      <c r="AW767" s="104"/>
      <c r="AX767" s="104"/>
      <c r="AY767" s="104"/>
      <c r="AZ767" s="104"/>
      <c r="BA767" s="104"/>
      <c r="BB767" s="104"/>
      <c r="BC767" s="104"/>
      <c r="BD767" s="104"/>
      <c r="BE767" s="104"/>
      <c r="BF767" s="104"/>
      <c r="BG767" s="104"/>
      <c r="BH767" s="104"/>
      <c r="BI767" s="104"/>
      <c r="BJ767" s="104"/>
      <c r="BK767" s="104"/>
      <c r="BL767" s="104"/>
    </row>
    <row r="768" ht="12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  <c r="AR768" s="104"/>
      <c r="AS768" s="104"/>
      <c r="AT768" s="104"/>
      <c r="AU768" s="104"/>
      <c r="AV768" s="104"/>
      <c r="AW768" s="104"/>
      <c r="AX768" s="104"/>
      <c r="AY768" s="104"/>
      <c r="AZ768" s="104"/>
      <c r="BA768" s="104"/>
      <c r="BB768" s="104"/>
      <c r="BC768" s="104"/>
      <c r="BD768" s="104"/>
      <c r="BE768" s="104"/>
      <c r="BF768" s="104"/>
      <c r="BG768" s="104"/>
      <c r="BH768" s="104"/>
      <c r="BI768" s="104"/>
      <c r="BJ768" s="104"/>
      <c r="BK768" s="104"/>
      <c r="BL768" s="104"/>
    </row>
    <row r="769" ht="12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  <c r="AR769" s="104"/>
      <c r="AS769" s="104"/>
      <c r="AT769" s="104"/>
      <c r="AU769" s="104"/>
      <c r="AV769" s="104"/>
      <c r="AW769" s="104"/>
      <c r="AX769" s="104"/>
      <c r="AY769" s="104"/>
      <c r="AZ769" s="104"/>
      <c r="BA769" s="104"/>
      <c r="BB769" s="104"/>
      <c r="BC769" s="104"/>
      <c r="BD769" s="104"/>
      <c r="BE769" s="104"/>
      <c r="BF769" s="104"/>
      <c r="BG769" s="104"/>
      <c r="BH769" s="104"/>
      <c r="BI769" s="104"/>
      <c r="BJ769" s="104"/>
      <c r="BK769" s="104"/>
      <c r="BL769" s="104"/>
    </row>
    <row r="770" ht="12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  <c r="AR770" s="104"/>
      <c r="AS770" s="104"/>
      <c r="AT770" s="104"/>
      <c r="AU770" s="104"/>
      <c r="AV770" s="104"/>
      <c r="AW770" s="104"/>
      <c r="AX770" s="104"/>
      <c r="AY770" s="104"/>
      <c r="AZ770" s="104"/>
      <c r="BA770" s="104"/>
      <c r="BB770" s="104"/>
      <c r="BC770" s="104"/>
      <c r="BD770" s="104"/>
      <c r="BE770" s="104"/>
      <c r="BF770" s="104"/>
      <c r="BG770" s="104"/>
      <c r="BH770" s="104"/>
      <c r="BI770" s="104"/>
      <c r="BJ770" s="104"/>
      <c r="BK770" s="104"/>
      <c r="BL770" s="104"/>
    </row>
    <row r="771" ht="12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  <c r="AR771" s="104"/>
      <c r="AS771" s="104"/>
      <c r="AT771" s="104"/>
      <c r="AU771" s="104"/>
      <c r="AV771" s="104"/>
      <c r="AW771" s="104"/>
      <c r="AX771" s="104"/>
      <c r="AY771" s="104"/>
      <c r="AZ771" s="104"/>
      <c r="BA771" s="104"/>
      <c r="BB771" s="104"/>
      <c r="BC771" s="104"/>
      <c r="BD771" s="104"/>
      <c r="BE771" s="104"/>
      <c r="BF771" s="104"/>
      <c r="BG771" s="104"/>
      <c r="BH771" s="104"/>
      <c r="BI771" s="104"/>
      <c r="BJ771" s="104"/>
      <c r="BK771" s="104"/>
      <c r="BL771" s="104"/>
    </row>
    <row r="772" ht="12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  <c r="AR772" s="104"/>
      <c r="AS772" s="104"/>
      <c r="AT772" s="104"/>
      <c r="AU772" s="104"/>
      <c r="AV772" s="104"/>
      <c r="AW772" s="104"/>
      <c r="AX772" s="104"/>
      <c r="AY772" s="104"/>
      <c r="AZ772" s="104"/>
      <c r="BA772" s="104"/>
      <c r="BB772" s="104"/>
      <c r="BC772" s="104"/>
      <c r="BD772" s="104"/>
      <c r="BE772" s="104"/>
      <c r="BF772" s="104"/>
      <c r="BG772" s="104"/>
      <c r="BH772" s="104"/>
      <c r="BI772" s="104"/>
      <c r="BJ772" s="104"/>
      <c r="BK772" s="104"/>
      <c r="BL772" s="104"/>
    </row>
    <row r="773" ht="12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  <c r="AR773" s="104"/>
      <c r="AS773" s="104"/>
      <c r="AT773" s="104"/>
      <c r="AU773" s="104"/>
      <c r="AV773" s="104"/>
      <c r="AW773" s="104"/>
      <c r="AX773" s="104"/>
      <c r="AY773" s="104"/>
      <c r="AZ773" s="104"/>
      <c r="BA773" s="104"/>
      <c r="BB773" s="104"/>
      <c r="BC773" s="104"/>
      <c r="BD773" s="104"/>
      <c r="BE773" s="104"/>
      <c r="BF773" s="104"/>
      <c r="BG773" s="104"/>
      <c r="BH773" s="104"/>
      <c r="BI773" s="104"/>
      <c r="BJ773" s="104"/>
      <c r="BK773" s="104"/>
      <c r="BL773" s="104"/>
    </row>
    <row r="774" ht="12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  <c r="AR774" s="104"/>
      <c r="AS774" s="104"/>
      <c r="AT774" s="104"/>
      <c r="AU774" s="104"/>
      <c r="AV774" s="104"/>
      <c r="AW774" s="104"/>
      <c r="AX774" s="104"/>
      <c r="AY774" s="104"/>
      <c r="AZ774" s="104"/>
      <c r="BA774" s="104"/>
      <c r="BB774" s="104"/>
      <c r="BC774" s="104"/>
      <c r="BD774" s="104"/>
      <c r="BE774" s="104"/>
      <c r="BF774" s="104"/>
      <c r="BG774" s="104"/>
      <c r="BH774" s="104"/>
      <c r="BI774" s="104"/>
      <c r="BJ774" s="104"/>
      <c r="BK774" s="104"/>
      <c r="BL774" s="104"/>
    </row>
    <row r="775" ht="12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  <c r="AR775" s="104"/>
      <c r="AS775" s="104"/>
      <c r="AT775" s="104"/>
      <c r="AU775" s="104"/>
      <c r="AV775" s="104"/>
      <c r="AW775" s="104"/>
      <c r="AX775" s="104"/>
      <c r="AY775" s="104"/>
      <c r="AZ775" s="104"/>
      <c r="BA775" s="104"/>
      <c r="BB775" s="104"/>
      <c r="BC775" s="104"/>
      <c r="BD775" s="104"/>
      <c r="BE775" s="104"/>
      <c r="BF775" s="104"/>
      <c r="BG775" s="104"/>
      <c r="BH775" s="104"/>
      <c r="BI775" s="104"/>
      <c r="BJ775" s="104"/>
      <c r="BK775" s="104"/>
      <c r="BL775" s="104"/>
    </row>
    <row r="776" ht="12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  <c r="AR776" s="104"/>
      <c r="AS776" s="104"/>
      <c r="AT776" s="104"/>
      <c r="AU776" s="104"/>
      <c r="AV776" s="104"/>
      <c r="AW776" s="104"/>
      <c r="AX776" s="104"/>
      <c r="AY776" s="104"/>
      <c r="AZ776" s="104"/>
      <c r="BA776" s="104"/>
      <c r="BB776" s="104"/>
      <c r="BC776" s="104"/>
      <c r="BD776" s="104"/>
      <c r="BE776" s="104"/>
      <c r="BF776" s="104"/>
      <c r="BG776" s="104"/>
      <c r="BH776" s="104"/>
      <c r="BI776" s="104"/>
      <c r="BJ776" s="104"/>
      <c r="BK776" s="104"/>
      <c r="BL776" s="104"/>
    </row>
    <row r="777" ht="12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  <c r="AR777" s="104"/>
      <c r="AS777" s="104"/>
      <c r="AT777" s="104"/>
      <c r="AU777" s="104"/>
      <c r="AV777" s="104"/>
      <c r="AW777" s="104"/>
      <c r="AX777" s="104"/>
      <c r="AY777" s="104"/>
      <c r="AZ777" s="104"/>
      <c r="BA777" s="104"/>
      <c r="BB777" s="104"/>
      <c r="BC777" s="104"/>
      <c r="BD777" s="104"/>
      <c r="BE777" s="104"/>
      <c r="BF777" s="104"/>
      <c r="BG777" s="104"/>
      <c r="BH777" s="104"/>
      <c r="BI777" s="104"/>
      <c r="BJ777" s="104"/>
      <c r="BK777" s="104"/>
      <c r="BL777" s="104"/>
    </row>
    <row r="778" ht="12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  <c r="AR778" s="104"/>
      <c r="AS778" s="104"/>
      <c r="AT778" s="104"/>
      <c r="AU778" s="104"/>
      <c r="AV778" s="104"/>
      <c r="AW778" s="104"/>
      <c r="AX778" s="104"/>
      <c r="AY778" s="104"/>
      <c r="AZ778" s="104"/>
      <c r="BA778" s="104"/>
      <c r="BB778" s="104"/>
      <c r="BC778" s="104"/>
      <c r="BD778" s="104"/>
      <c r="BE778" s="104"/>
      <c r="BF778" s="104"/>
      <c r="BG778" s="104"/>
      <c r="BH778" s="104"/>
      <c r="BI778" s="104"/>
      <c r="BJ778" s="104"/>
      <c r="BK778" s="104"/>
      <c r="BL778" s="104"/>
    </row>
    <row r="779" ht="12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4"/>
      <c r="AU779" s="104"/>
      <c r="AV779" s="104"/>
      <c r="AW779" s="104"/>
      <c r="AX779" s="104"/>
      <c r="AY779" s="104"/>
      <c r="AZ779" s="104"/>
      <c r="BA779" s="104"/>
      <c r="BB779" s="104"/>
      <c r="BC779" s="104"/>
      <c r="BD779" s="104"/>
      <c r="BE779" s="104"/>
      <c r="BF779" s="104"/>
      <c r="BG779" s="104"/>
      <c r="BH779" s="104"/>
      <c r="BI779" s="104"/>
      <c r="BJ779" s="104"/>
      <c r="BK779" s="104"/>
      <c r="BL779" s="104"/>
    </row>
    <row r="780" ht="12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4"/>
      <c r="AU780" s="104"/>
      <c r="AV780" s="104"/>
      <c r="AW780" s="104"/>
      <c r="AX780" s="104"/>
      <c r="AY780" s="104"/>
      <c r="AZ780" s="104"/>
      <c r="BA780" s="104"/>
      <c r="BB780" s="104"/>
      <c r="BC780" s="104"/>
      <c r="BD780" s="104"/>
      <c r="BE780" s="104"/>
      <c r="BF780" s="104"/>
      <c r="BG780" s="104"/>
      <c r="BH780" s="104"/>
      <c r="BI780" s="104"/>
      <c r="BJ780" s="104"/>
      <c r="BK780" s="104"/>
      <c r="BL780" s="104"/>
    </row>
    <row r="781" ht="12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  <c r="AR781" s="104"/>
      <c r="AS781" s="104"/>
      <c r="AT781" s="104"/>
      <c r="AU781" s="104"/>
      <c r="AV781" s="104"/>
      <c r="AW781" s="104"/>
      <c r="AX781" s="104"/>
      <c r="AY781" s="104"/>
      <c r="AZ781" s="104"/>
      <c r="BA781" s="104"/>
      <c r="BB781" s="104"/>
      <c r="BC781" s="104"/>
      <c r="BD781" s="104"/>
      <c r="BE781" s="104"/>
      <c r="BF781" s="104"/>
      <c r="BG781" s="104"/>
      <c r="BH781" s="104"/>
      <c r="BI781" s="104"/>
      <c r="BJ781" s="104"/>
      <c r="BK781" s="104"/>
      <c r="BL781" s="104"/>
    </row>
    <row r="782" ht="12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  <c r="AR782" s="104"/>
      <c r="AS782" s="104"/>
      <c r="AT782" s="104"/>
      <c r="AU782" s="104"/>
      <c r="AV782" s="104"/>
      <c r="AW782" s="104"/>
      <c r="AX782" s="104"/>
      <c r="AY782" s="104"/>
      <c r="AZ782" s="104"/>
      <c r="BA782" s="104"/>
      <c r="BB782" s="104"/>
      <c r="BC782" s="104"/>
      <c r="BD782" s="104"/>
      <c r="BE782" s="104"/>
      <c r="BF782" s="104"/>
      <c r="BG782" s="104"/>
      <c r="BH782" s="104"/>
      <c r="BI782" s="104"/>
      <c r="BJ782" s="104"/>
      <c r="BK782" s="104"/>
      <c r="BL782" s="104"/>
    </row>
    <row r="783" ht="12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  <c r="AR783" s="104"/>
      <c r="AS783" s="104"/>
      <c r="AT783" s="104"/>
      <c r="AU783" s="104"/>
      <c r="AV783" s="104"/>
      <c r="AW783" s="104"/>
      <c r="AX783" s="104"/>
      <c r="AY783" s="104"/>
      <c r="AZ783" s="104"/>
      <c r="BA783" s="104"/>
      <c r="BB783" s="104"/>
      <c r="BC783" s="104"/>
      <c r="BD783" s="104"/>
      <c r="BE783" s="104"/>
      <c r="BF783" s="104"/>
      <c r="BG783" s="104"/>
      <c r="BH783" s="104"/>
      <c r="BI783" s="104"/>
      <c r="BJ783" s="104"/>
      <c r="BK783" s="104"/>
      <c r="BL783" s="104"/>
    </row>
    <row r="784" ht="12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  <c r="AR784" s="104"/>
      <c r="AS784" s="104"/>
      <c r="AT784" s="104"/>
      <c r="AU784" s="104"/>
      <c r="AV784" s="104"/>
      <c r="AW784" s="104"/>
      <c r="AX784" s="104"/>
      <c r="AY784" s="104"/>
      <c r="AZ784" s="104"/>
      <c r="BA784" s="104"/>
      <c r="BB784" s="104"/>
      <c r="BC784" s="104"/>
      <c r="BD784" s="104"/>
      <c r="BE784" s="104"/>
      <c r="BF784" s="104"/>
      <c r="BG784" s="104"/>
      <c r="BH784" s="104"/>
      <c r="BI784" s="104"/>
      <c r="BJ784" s="104"/>
      <c r="BK784" s="104"/>
      <c r="BL784" s="104"/>
    </row>
    <row r="785" ht="12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  <c r="AR785" s="104"/>
      <c r="AS785" s="104"/>
      <c r="AT785" s="104"/>
      <c r="AU785" s="104"/>
      <c r="AV785" s="104"/>
      <c r="AW785" s="104"/>
      <c r="AX785" s="104"/>
      <c r="AY785" s="104"/>
      <c r="AZ785" s="104"/>
      <c r="BA785" s="104"/>
      <c r="BB785" s="104"/>
      <c r="BC785" s="104"/>
      <c r="BD785" s="104"/>
      <c r="BE785" s="104"/>
      <c r="BF785" s="104"/>
      <c r="BG785" s="104"/>
      <c r="BH785" s="104"/>
      <c r="BI785" s="104"/>
      <c r="BJ785" s="104"/>
      <c r="BK785" s="104"/>
      <c r="BL785" s="104"/>
    </row>
    <row r="786" ht="12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  <c r="AR786" s="104"/>
      <c r="AS786" s="104"/>
      <c r="AT786" s="104"/>
      <c r="AU786" s="104"/>
      <c r="AV786" s="104"/>
      <c r="AW786" s="104"/>
      <c r="AX786" s="104"/>
      <c r="AY786" s="104"/>
      <c r="AZ786" s="104"/>
      <c r="BA786" s="104"/>
      <c r="BB786" s="104"/>
      <c r="BC786" s="104"/>
      <c r="BD786" s="104"/>
      <c r="BE786" s="104"/>
      <c r="BF786" s="104"/>
      <c r="BG786" s="104"/>
      <c r="BH786" s="104"/>
      <c r="BI786" s="104"/>
      <c r="BJ786" s="104"/>
      <c r="BK786" s="104"/>
      <c r="BL786" s="104"/>
    </row>
    <row r="787" ht="12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  <c r="AR787" s="104"/>
      <c r="AS787" s="104"/>
      <c r="AT787" s="104"/>
      <c r="AU787" s="104"/>
      <c r="AV787" s="104"/>
      <c r="AW787" s="104"/>
      <c r="AX787" s="104"/>
      <c r="AY787" s="104"/>
      <c r="AZ787" s="104"/>
      <c r="BA787" s="104"/>
      <c r="BB787" s="104"/>
      <c r="BC787" s="104"/>
      <c r="BD787" s="104"/>
      <c r="BE787" s="104"/>
      <c r="BF787" s="104"/>
      <c r="BG787" s="104"/>
      <c r="BH787" s="104"/>
      <c r="BI787" s="104"/>
      <c r="BJ787" s="104"/>
      <c r="BK787" s="104"/>
      <c r="BL787" s="104"/>
    </row>
    <row r="788" ht="12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  <c r="AR788" s="104"/>
      <c r="AS788" s="104"/>
      <c r="AT788" s="104"/>
      <c r="AU788" s="104"/>
      <c r="AV788" s="104"/>
      <c r="AW788" s="104"/>
      <c r="AX788" s="104"/>
      <c r="AY788" s="104"/>
      <c r="AZ788" s="104"/>
      <c r="BA788" s="104"/>
      <c r="BB788" s="104"/>
      <c r="BC788" s="104"/>
      <c r="BD788" s="104"/>
      <c r="BE788" s="104"/>
      <c r="BF788" s="104"/>
      <c r="BG788" s="104"/>
      <c r="BH788" s="104"/>
      <c r="BI788" s="104"/>
      <c r="BJ788" s="104"/>
      <c r="BK788" s="104"/>
      <c r="BL788" s="104"/>
    </row>
    <row r="789" ht="12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  <c r="AR789" s="104"/>
      <c r="AS789" s="104"/>
      <c r="AT789" s="104"/>
      <c r="AU789" s="104"/>
      <c r="AV789" s="104"/>
      <c r="AW789" s="104"/>
      <c r="AX789" s="104"/>
      <c r="AY789" s="104"/>
      <c r="AZ789" s="104"/>
      <c r="BA789" s="104"/>
      <c r="BB789" s="104"/>
      <c r="BC789" s="104"/>
      <c r="BD789" s="104"/>
      <c r="BE789" s="104"/>
      <c r="BF789" s="104"/>
      <c r="BG789" s="104"/>
      <c r="BH789" s="104"/>
      <c r="BI789" s="104"/>
      <c r="BJ789" s="104"/>
      <c r="BK789" s="104"/>
      <c r="BL789" s="104"/>
    </row>
    <row r="790" ht="12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  <c r="AR790" s="104"/>
      <c r="AS790" s="104"/>
      <c r="AT790" s="104"/>
      <c r="AU790" s="104"/>
      <c r="AV790" s="104"/>
      <c r="AW790" s="104"/>
      <c r="AX790" s="104"/>
      <c r="AY790" s="104"/>
      <c r="AZ790" s="104"/>
      <c r="BA790" s="104"/>
      <c r="BB790" s="104"/>
      <c r="BC790" s="104"/>
      <c r="BD790" s="104"/>
      <c r="BE790" s="104"/>
      <c r="BF790" s="104"/>
      <c r="BG790" s="104"/>
      <c r="BH790" s="104"/>
      <c r="BI790" s="104"/>
      <c r="BJ790" s="104"/>
      <c r="BK790" s="104"/>
      <c r="BL790" s="104"/>
    </row>
    <row r="791" ht="12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  <c r="AR791" s="104"/>
      <c r="AS791" s="104"/>
      <c r="AT791" s="104"/>
      <c r="AU791" s="104"/>
      <c r="AV791" s="104"/>
      <c r="AW791" s="104"/>
      <c r="AX791" s="104"/>
      <c r="AY791" s="104"/>
      <c r="AZ791" s="104"/>
      <c r="BA791" s="104"/>
      <c r="BB791" s="104"/>
      <c r="BC791" s="104"/>
      <c r="BD791" s="104"/>
      <c r="BE791" s="104"/>
      <c r="BF791" s="104"/>
      <c r="BG791" s="104"/>
      <c r="BH791" s="104"/>
      <c r="BI791" s="104"/>
      <c r="BJ791" s="104"/>
      <c r="BK791" s="104"/>
      <c r="BL791" s="104"/>
    </row>
    <row r="792" ht="12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  <c r="AR792" s="104"/>
      <c r="AS792" s="104"/>
      <c r="AT792" s="104"/>
      <c r="AU792" s="104"/>
      <c r="AV792" s="104"/>
      <c r="AW792" s="104"/>
      <c r="AX792" s="104"/>
      <c r="AY792" s="104"/>
      <c r="AZ792" s="104"/>
      <c r="BA792" s="104"/>
      <c r="BB792" s="104"/>
      <c r="BC792" s="104"/>
      <c r="BD792" s="104"/>
      <c r="BE792" s="104"/>
      <c r="BF792" s="104"/>
      <c r="BG792" s="104"/>
      <c r="BH792" s="104"/>
      <c r="BI792" s="104"/>
      <c r="BJ792" s="104"/>
      <c r="BK792" s="104"/>
      <c r="BL792" s="104"/>
    </row>
    <row r="793" ht="12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  <c r="AR793" s="104"/>
      <c r="AS793" s="104"/>
      <c r="AT793" s="104"/>
      <c r="AU793" s="104"/>
      <c r="AV793" s="104"/>
      <c r="AW793" s="104"/>
      <c r="AX793" s="104"/>
      <c r="AY793" s="104"/>
      <c r="AZ793" s="104"/>
      <c r="BA793" s="104"/>
      <c r="BB793" s="104"/>
      <c r="BC793" s="104"/>
      <c r="BD793" s="104"/>
      <c r="BE793" s="104"/>
      <c r="BF793" s="104"/>
      <c r="BG793" s="104"/>
      <c r="BH793" s="104"/>
      <c r="BI793" s="104"/>
      <c r="BJ793" s="104"/>
      <c r="BK793" s="104"/>
      <c r="BL793" s="104"/>
    </row>
    <row r="794" ht="12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  <c r="BL794" s="104"/>
    </row>
    <row r="795" ht="12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  <c r="AR795" s="104"/>
      <c r="AS795" s="104"/>
      <c r="AT795" s="104"/>
      <c r="AU795" s="104"/>
      <c r="AV795" s="104"/>
      <c r="AW795" s="104"/>
      <c r="AX795" s="104"/>
      <c r="AY795" s="104"/>
      <c r="AZ795" s="104"/>
      <c r="BA795" s="104"/>
      <c r="BB795" s="104"/>
      <c r="BC795" s="104"/>
      <c r="BD795" s="104"/>
      <c r="BE795" s="104"/>
      <c r="BF795" s="104"/>
      <c r="BG795" s="104"/>
      <c r="BH795" s="104"/>
      <c r="BI795" s="104"/>
      <c r="BJ795" s="104"/>
      <c r="BK795" s="104"/>
      <c r="BL795" s="104"/>
    </row>
    <row r="796" ht="12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  <c r="AR796" s="104"/>
      <c r="AS796" s="104"/>
      <c r="AT796" s="104"/>
      <c r="AU796" s="104"/>
      <c r="AV796" s="104"/>
      <c r="AW796" s="104"/>
      <c r="AX796" s="104"/>
      <c r="AY796" s="104"/>
      <c r="AZ796" s="104"/>
      <c r="BA796" s="104"/>
      <c r="BB796" s="104"/>
      <c r="BC796" s="104"/>
      <c r="BD796" s="104"/>
      <c r="BE796" s="104"/>
      <c r="BF796" s="104"/>
      <c r="BG796" s="104"/>
      <c r="BH796" s="104"/>
      <c r="BI796" s="104"/>
      <c r="BJ796" s="104"/>
      <c r="BK796" s="104"/>
      <c r="BL796" s="104"/>
    </row>
    <row r="797" ht="12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  <c r="AR797" s="104"/>
      <c r="AS797" s="104"/>
      <c r="AT797" s="104"/>
      <c r="AU797" s="104"/>
      <c r="AV797" s="104"/>
      <c r="AW797" s="104"/>
      <c r="AX797" s="104"/>
      <c r="AY797" s="104"/>
      <c r="AZ797" s="104"/>
      <c r="BA797" s="104"/>
      <c r="BB797" s="104"/>
      <c r="BC797" s="104"/>
      <c r="BD797" s="104"/>
      <c r="BE797" s="104"/>
      <c r="BF797" s="104"/>
      <c r="BG797" s="104"/>
      <c r="BH797" s="104"/>
      <c r="BI797" s="104"/>
      <c r="BJ797" s="104"/>
      <c r="BK797" s="104"/>
      <c r="BL797" s="104"/>
    </row>
    <row r="798" ht="12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  <c r="AR798" s="104"/>
      <c r="AS798" s="104"/>
      <c r="AT798" s="104"/>
      <c r="AU798" s="104"/>
      <c r="AV798" s="104"/>
      <c r="AW798" s="104"/>
      <c r="AX798" s="104"/>
      <c r="AY798" s="104"/>
      <c r="AZ798" s="104"/>
      <c r="BA798" s="104"/>
      <c r="BB798" s="104"/>
      <c r="BC798" s="104"/>
      <c r="BD798" s="104"/>
      <c r="BE798" s="104"/>
      <c r="BF798" s="104"/>
      <c r="BG798" s="104"/>
      <c r="BH798" s="104"/>
      <c r="BI798" s="104"/>
      <c r="BJ798" s="104"/>
      <c r="BK798" s="104"/>
      <c r="BL798" s="104"/>
    </row>
    <row r="799" ht="12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  <c r="AR799" s="104"/>
      <c r="AS799" s="104"/>
      <c r="AT799" s="104"/>
      <c r="AU799" s="104"/>
      <c r="AV799" s="104"/>
      <c r="AW799" s="104"/>
      <c r="AX799" s="104"/>
      <c r="AY799" s="104"/>
      <c r="AZ799" s="104"/>
      <c r="BA799" s="104"/>
      <c r="BB799" s="104"/>
      <c r="BC799" s="104"/>
      <c r="BD799" s="104"/>
      <c r="BE799" s="104"/>
      <c r="BF799" s="104"/>
      <c r="BG799" s="104"/>
      <c r="BH799" s="104"/>
      <c r="BI799" s="104"/>
      <c r="BJ799" s="104"/>
      <c r="BK799" s="104"/>
      <c r="BL799" s="104"/>
    </row>
    <row r="800" ht="12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  <c r="BL800" s="104"/>
    </row>
    <row r="801" ht="12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4"/>
      <c r="AU801" s="104"/>
      <c r="AV801" s="104"/>
      <c r="AW801" s="104"/>
      <c r="AX801" s="104"/>
      <c r="AY801" s="104"/>
      <c r="AZ801" s="104"/>
      <c r="BA801" s="104"/>
      <c r="BB801" s="104"/>
      <c r="BC801" s="104"/>
      <c r="BD801" s="104"/>
      <c r="BE801" s="104"/>
      <c r="BF801" s="104"/>
      <c r="BG801" s="104"/>
      <c r="BH801" s="104"/>
      <c r="BI801" s="104"/>
      <c r="BJ801" s="104"/>
      <c r="BK801" s="104"/>
      <c r="BL801" s="104"/>
    </row>
    <row r="802" ht="12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  <c r="AR802" s="104"/>
      <c r="AS802" s="104"/>
      <c r="AT802" s="104"/>
      <c r="AU802" s="104"/>
      <c r="AV802" s="104"/>
      <c r="AW802" s="104"/>
      <c r="AX802" s="104"/>
      <c r="AY802" s="104"/>
      <c r="AZ802" s="104"/>
      <c r="BA802" s="104"/>
      <c r="BB802" s="104"/>
      <c r="BC802" s="104"/>
      <c r="BD802" s="104"/>
      <c r="BE802" s="104"/>
      <c r="BF802" s="104"/>
      <c r="BG802" s="104"/>
      <c r="BH802" s="104"/>
      <c r="BI802" s="104"/>
      <c r="BJ802" s="104"/>
      <c r="BK802" s="104"/>
      <c r="BL802" s="104"/>
    </row>
    <row r="803" ht="12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  <c r="AR803" s="104"/>
      <c r="AS803" s="104"/>
      <c r="AT803" s="104"/>
      <c r="AU803" s="104"/>
      <c r="AV803" s="104"/>
      <c r="AW803" s="104"/>
      <c r="AX803" s="104"/>
      <c r="AY803" s="104"/>
      <c r="AZ803" s="104"/>
      <c r="BA803" s="104"/>
      <c r="BB803" s="104"/>
      <c r="BC803" s="104"/>
      <c r="BD803" s="104"/>
      <c r="BE803" s="104"/>
      <c r="BF803" s="104"/>
      <c r="BG803" s="104"/>
      <c r="BH803" s="104"/>
      <c r="BI803" s="104"/>
      <c r="BJ803" s="104"/>
      <c r="BK803" s="104"/>
      <c r="BL803" s="104"/>
    </row>
    <row r="804" ht="12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  <c r="AR804" s="104"/>
      <c r="AS804" s="104"/>
      <c r="AT804" s="104"/>
      <c r="AU804" s="104"/>
      <c r="AV804" s="104"/>
      <c r="AW804" s="104"/>
      <c r="AX804" s="104"/>
      <c r="AY804" s="104"/>
      <c r="AZ804" s="104"/>
      <c r="BA804" s="104"/>
      <c r="BB804" s="104"/>
      <c r="BC804" s="104"/>
      <c r="BD804" s="104"/>
      <c r="BE804" s="104"/>
      <c r="BF804" s="104"/>
      <c r="BG804" s="104"/>
      <c r="BH804" s="104"/>
      <c r="BI804" s="104"/>
      <c r="BJ804" s="104"/>
      <c r="BK804" s="104"/>
      <c r="BL804" s="104"/>
    </row>
    <row r="805" ht="12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  <c r="AR805" s="104"/>
      <c r="AS805" s="104"/>
      <c r="AT805" s="104"/>
      <c r="AU805" s="104"/>
      <c r="AV805" s="104"/>
      <c r="AW805" s="104"/>
      <c r="AX805" s="104"/>
      <c r="AY805" s="104"/>
      <c r="AZ805" s="104"/>
      <c r="BA805" s="104"/>
      <c r="BB805" s="104"/>
      <c r="BC805" s="104"/>
      <c r="BD805" s="104"/>
      <c r="BE805" s="104"/>
      <c r="BF805" s="104"/>
      <c r="BG805" s="104"/>
      <c r="BH805" s="104"/>
      <c r="BI805" s="104"/>
      <c r="BJ805" s="104"/>
      <c r="BK805" s="104"/>
      <c r="BL805" s="104"/>
    </row>
    <row r="806" ht="12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  <c r="AR806" s="104"/>
      <c r="AS806" s="104"/>
      <c r="AT806" s="104"/>
      <c r="AU806" s="104"/>
      <c r="AV806" s="104"/>
      <c r="AW806" s="104"/>
      <c r="AX806" s="104"/>
      <c r="AY806" s="104"/>
      <c r="AZ806" s="104"/>
      <c r="BA806" s="104"/>
      <c r="BB806" s="104"/>
      <c r="BC806" s="104"/>
      <c r="BD806" s="104"/>
      <c r="BE806" s="104"/>
      <c r="BF806" s="104"/>
      <c r="BG806" s="104"/>
      <c r="BH806" s="104"/>
      <c r="BI806" s="104"/>
      <c r="BJ806" s="104"/>
      <c r="BK806" s="104"/>
      <c r="BL806" s="104"/>
    </row>
    <row r="807" ht="12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  <c r="AR807" s="104"/>
      <c r="AS807" s="104"/>
      <c r="AT807" s="104"/>
      <c r="AU807" s="104"/>
      <c r="AV807" s="104"/>
      <c r="AW807" s="104"/>
      <c r="AX807" s="104"/>
      <c r="AY807" s="104"/>
      <c r="AZ807" s="104"/>
      <c r="BA807" s="104"/>
      <c r="BB807" s="104"/>
      <c r="BC807" s="104"/>
      <c r="BD807" s="104"/>
      <c r="BE807" s="104"/>
      <c r="BF807" s="104"/>
      <c r="BG807" s="104"/>
      <c r="BH807" s="104"/>
      <c r="BI807" s="104"/>
      <c r="BJ807" s="104"/>
      <c r="BK807" s="104"/>
      <c r="BL807" s="104"/>
    </row>
    <row r="808" ht="12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  <c r="AR808" s="104"/>
      <c r="AS808" s="104"/>
      <c r="AT808" s="104"/>
      <c r="AU808" s="104"/>
      <c r="AV808" s="104"/>
      <c r="AW808" s="104"/>
      <c r="AX808" s="104"/>
      <c r="AY808" s="104"/>
      <c r="AZ808" s="104"/>
      <c r="BA808" s="104"/>
      <c r="BB808" s="104"/>
      <c r="BC808" s="104"/>
      <c r="BD808" s="104"/>
      <c r="BE808" s="104"/>
      <c r="BF808" s="104"/>
      <c r="BG808" s="104"/>
      <c r="BH808" s="104"/>
      <c r="BI808" s="104"/>
      <c r="BJ808" s="104"/>
      <c r="BK808" s="104"/>
      <c r="BL808" s="104"/>
    </row>
    <row r="809" ht="12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  <c r="AR809" s="104"/>
      <c r="AS809" s="104"/>
      <c r="AT809" s="104"/>
      <c r="AU809" s="104"/>
      <c r="AV809" s="104"/>
      <c r="AW809" s="104"/>
      <c r="AX809" s="104"/>
      <c r="AY809" s="104"/>
      <c r="AZ809" s="104"/>
      <c r="BA809" s="104"/>
      <c r="BB809" s="104"/>
      <c r="BC809" s="104"/>
      <c r="BD809" s="104"/>
      <c r="BE809" s="104"/>
      <c r="BF809" s="104"/>
      <c r="BG809" s="104"/>
      <c r="BH809" s="104"/>
      <c r="BI809" s="104"/>
      <c r="BJ809" s="104"/>
      <c r="BK809" s="104"/>
      <c r="BL809" s="104"/>
    </row>
    <row r="810" ht="12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  <c r="AR810" s="104"/>
      <c r="AS810" s="104"/>
      <c r="AT810" s="104"/>
      <c r="AU810" s="104"/>
      <c r="AV810" s="104"/>
      <c r="AW810" s="104"/>
      <c r="AX810" s="104"/>
      <c r="AY810" s="104"/>
      <c r="AZ810" s="104"/>
      <c r="BA810" s="104"/>
      <c r="BB810" s="104"/>
      <c r="BC810" s="104"/>
      <c r="BD810" s="104"/>
      <c r="BE810" s="104"/>
      <c r="BF810" s="104"/>
      <c r="BG810" s="104"/>
      <c r="BH810" s="104"/>
      <c r="BI810" s="104"/>
      <c r="BJ810" s="104"/>
      <c r="BK810" s="104"/>
      <c r="BL810" s="104"/>
    </row>
    <row r="811" ht="12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  <c r="AR811" s="104"/>
      <c r="AS811" s="104"/>
      <c r="AT811" s="104"/>
      <c r="AU811" s="104"/>
      <c r="AV811" s="104"/>
      <c r="AW811" s="104"/>
      <c r="AX811" s="104"/>
      <c r="AY811" s="104"/>
      <c r="AZ811" s="104"/>
      <c r="BA811" s="104"/>
      <c r="BB811" s="104"/>
      <c r="BC811" s="104"/>
      <c r="BD811" s="104"/>
      <c r="BE811" s="104"/>
      <c r="BF811" s="104"/>
      <c r="BG811" s="104"/>
      <c r="BH811" s="104"/>
      <c r="BI811" s="104"/>
      <c r="BJ811" s="104"/>
      <c r="BK811" s="104"/>
      <c r="BL811" s="104"/>
    </row>
    <row r="812" ht="12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  <c r="AR812" s="104"/>
      <c r="AS812" s="104"/>
      <c r="AT812" s="104"/>
      <c r="AU812" s="104"/>
      <c r="AV812" s="104"/>
      <c r="AW812" s="104"/>
      <c r="AX812" s="104"/>
      <c r="AY812" s="104"/>
      <c r="AZ812" s="104"/>
      <c r="BA812" s="104"/>
      <c r="BB812" s="104"/>
      <c r="BC812" s="104"/>
      <c r="BD812" s="104"/>
      <c r="BE812" s="104"/>
      <c r="BF812" s="104"/>
      <c r="BG812" s="104"/>
      <c r="BH812" s="104"/>
      <c r="BI812" s="104"/>
      <c r="BJ812" s="104"/>
      <c r="BK812" s="104"/>
      <c r="BL812" s="104"/>
    </row>
    <row r="813" ht="12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  <c r="AR813" s="104"/>
      <c r="AS813" s="104"/>
      <c r="AT813" s="104"/>
      <c r="AU813" s="104"/>
      <c r="AV813" s="104"/>
      <c r="AW813" s="104"/>
      <c r="AX813" s="104"/>
      <c r="AY813" s="104"/>
      <c r="AZ813" s="104"/>
      <c r="BA813" s="104"/>
      <c r="BB813" s="104"/>
      <c r="BC813" s="104"/>
      <c r="BD813" s="104"/>
      <c r="BE813" s="104"/>
      <c r="BF813" s="104"/>
      <c r="BG813" s="104"/>
      <c r="BH813" s="104"/>
      <c r="BI813" s="104"/>
      <c r="BJ813" s="104"/>
      <c r="BK813" s="104"/>
      <c r="BL813" s="104"/>
    </row>
    <row r="814" ht="12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  <c r="AR814" s="104"/>
      <c r="AS814" s="104"/>
      <c r="AT814" s="104"/>
      <c r="AU814" s="104"/>
      <c r="AV814" s="104"/>
      <c r="AW814" s="104"/>
      <c r="AX814" s="104"/>
      <c r="AY814" s="104"/>
      <c r="AZ814" s="104"/>
      <c r="BA814" s="104"/>
      <c r="BB814" s="104"/>
      <c r="BC814" s="104"/>
      <c r="BD814" s="104"/>
      <c r="BE814" s="104"/>
      <c r="BF814" s="104"/>
      <c r="BG814" s="104"/>
      <c r="BH814" s="104"/>
      <c r="BI814" s="104"/>
      <c r="BJ814" s="104"/>
      <c r="BK814" s="104"/>
      <c r="BL814" s="104"/>
    </row>
    <row r="815" ht="12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  <c r="AR815" s="104"/>
      <c r="AS815" s="104"/>
      <c r="AT815" s="104"/>
      <c r="AU815" s="104"/>
      <c r="AV815" s="104"/>
      <c r="AW815" s="104"/>
      <c r="AX815" s="104"/>
      <c r="AY815" s="104"/>
      <c r="AZ815" s="104"/>
      <c r="BA815" s="104"/>
      <c r="BB815" s="104"/>
      <c r="BC815" s="104"/>
      <c r="BD815" s="104"/>
      <c r="BE815" s="104"/>
      <c r="BF815" s="104"/>
      <c r="BG815" s="104"/>
      <c r="BH815" s="104"/>
      <c r="BI815" s="104"/>
      <c r="BJ815" s="104"/>
      <c r="BK815" s="104"/>
      <c r="BL815" s="104"/>
    </row>
    <row r="816" ht="12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  <c r="AR816" s="104"/>
      <c r="AS816" s="104"/>
      <c r="AT816" s="104"/>
      <c r="AU816" s="104"/>
      <c r="AV816" s="104"/>
      <c r="AW816" s="104"/>
      <c r="AX816" s="104"/>
      <c r="AY816" s="104"/>
      <c r="AZ816" s="104"/>
      <c r="BA816" s="104"/>
      <c r="BB816" s="104"/>
      <c r="BC816" s="104"/>
      <c r="BD816" s="104"/>
      <c r="BE816" s="104"/>
      <c r="BF816" s="104"/>
      <c r="BG816" s="104"/>
      <c r="BH816" s="104"/>
      <c r="BI816" s="104"/>
      <c r="BJ816" s="104"/>
      <c r="BK816" s="104"/>
      <c r="BL816" s="104"/>
    </row>
    <row r="817" ht="12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  <c r="AR817" s="104"/>
      <c r="AS817" s="104"/>
      <c r="AT817" s="104"/>
      <c r="AU817" s="104"/>
      <c r="AV817" s="104"/>
      <c r="AW817" s="104"/>
      <c r="AX817" s="104"/>
      <c r="AY817" s="104"/>
      <c r="AZ817" s="104"/>
      <c r="BA817" s="104"/>
      <c r="BB817" s="104"/>
      <c r="BC817" s="104"/>
      <c r="BD817" s="104"/>
      <c r="BE817" s="104"/>
      <c r="BF817" s="104"/>
      <c r="BG817" s="104"/>
      <c r="BH817" s="104"/>
      <c r="BI817" s="104"/>
      <c r="BJ817" s="104"/>
      <c r="BK817" s="104"/>
      <c r="BL817" s="104"/>
    </row>
    <row r="818" ht="12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  <c r="AR818" s="104"/>
      <c r="AS818" s="104"/>
      <c r="AT818" s="104"/>
      <c r="AU818" s="104"/>
      <c r="AV818" s="104"/>
      <c r="AW818" s="104"/>
      <c r="AX818" s="104"/>
      <c r="AY818" s="104"/>
      <c r="AZ818" s="104"/>
      <c r="BA818" s="104"/>
      <c r="BB818" s="104"/>
      <c r="BC818" s="104"/>
      <c r="BD818" s="104"/>
      <c r="BE818" s="104"/>
      <c r="BF818" s="104"/>
      <c r="BG818" s="104"/>
      <c r="BH818" s="104"/>
      <c r="BI818" s="104"/>
      <c r="BJ818" s="104"/>
      <c r="BK818" s="104"/>
      <c r="BL818" s="104"/>
    </row>
    <row r="819" ht="12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  <c r="AR819" s="104"/>
      <c r="AS819" s="104"/>
      <c r="AT819" s="104"/>
      <c r="AU819" s="104"/>
      <c r="AV819" s="104"/>
      <c r="AW819" s="104"/>
      <c r="AX819" s="104"/>
      <c r="AY819" s="104"/>
      <c r="AZ819" s="104"/>
      <c r="BA819" s="104"/>
      <c r="BB819" s="104"/>
      <c r="BC819" s="104"/>
      <c r="BD819" s="104"/>
      <c r="BE819" s="104"/>
      <c r="BF819" s="104"/>
      <c r="BG819" s="104"/>
      <c r="BH819" s="104"/>
      <c r="BI819" s="104"/>
      <c r="BJ819" s="104"/>
      <c r="BK819" s="104"/>
      <c r="BL819" s="104"/>
    </row>
    <row r="820" ht="12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  <c r="AR820" s="104"/>
      <c r="AS820" s="104"/>
      <c r="AT820" s="104"/>
      <c r="AU820" s="104"/>
      <c r="AV820" s="104"/>
      <c r="AW820" s="104"/>
      <c r="AX820" s="104"/>
      <c r="AY820" s="104"/>
      <c r="AZ820" s="104"/>
      <c r="BA820" s="104"/>
      <c r="BB820" s="104"/>
      <c r="BC820" s="104"/>
      <c r="BD820" s="104"/>
      <c r="BE820" s="104"/>
      <c r="BF820" s="104"/>
      <c r="BG820" s="104"/>
      <c r="BH820" s="104"/>
      <c r="BI820" s="104"/>
      <c r="BJ820" s="104"/>
      <c r="BK820" s="104"/>
      <c r="BL820" s="104"/>
    </row>
    <row r="821" ht="12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4"/>
      <c r="AU821" s="104"/>
      <c r="AV821" s="104"/>
      <c r="AW821" s="104"/>
      <c r="AX821" s="104"/>
      <c r="AY821" s="104"/>
      <c r="AZ821" s="104"/>
      <c r="BA821" s="104"/>
      <c r="BB821" s="104"/>
      <c r="BC821" s="104"/>
      <c r="BD821" s="104"/>
      <c r="BE821" s="104"/>
      <c r="BF821" s="104"/>
      <c r="BG821" s="104"/>
      <c r="BH821" s="104"/>
      <c r="BI821" s="104"/>
      <c r="BJ821" s="104"/>
      <c r="BK821" s="104"/>
      <c r="BL821" s="104"/>
    </row>
    <row r="822" ht="12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4"/>
      <c r="AU822" s="104"/>
      <c r="AV822" s="104"/>
      <c r="AW822" s="104"/>
      <c r="AX822" s="104"/>
      <c r="AY822" s="104"/>
      <c r="AZ822" s="104"/>
      <c r="BA822" s="104"/>
      <c r="BB822" s="104"/>
      <c r="BC822" s="104"/>
      <c r="BD822" s="104"/>
      <c r="BE822" s="104"/>
      <c r="BF822" s="104"/>
      <c r="BG822" s="104"/>
      <c r="BH822" s="104"/>
      <c r="BI822" s="104"/>
      <c r="BJ822" s="104"/>
      <c r="BK822" s="104"/>
      <c r="BL822" s="104"/>
    </row>
    <row r="823" ht="12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  <c r="AR823" s="104"/>
      <c r="AS823" s="104"/>
      <c r="AT823" s="104"/>
      <c r="AU823" s="104"/>
      <c r="AV823" s="104"/>
      <c r="AW823" s="104"/>
      <c r="AX823" s="104"/>
      <c r="AY823" s="104"/>
      <c r="AZ823" s="104"/>
      <c r="BA823" s="104"/>
      <c r="BB823" s="104"/>
      <c r="BC823" s="104"/>
      <c r="BD823" s="104"/>
      <c r="BE823" s="104"/>
      <c r="BF823" s="104"/>
      <c r="BG823" s="104"/>
      <c r="BH823" s="104"/>
      <c r="BI823" s="104"/>
      <c r="BJ823" s="104"/>
      <c r="BK823" s="104"/>
      <c r="BL823" s="104"/>
    </row>
    <row r="824" ht="12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  <c r="AR824" s="104"/>
      <c r="AS824" s="104"/>
      <c r="AT824" s="104"/>
      <c r="AU824" s="104"/>
      <c r="AV824" s="104"/>
      <c r="AW824" s="104"/>
      <c r="AX824" s="104"/>
      <c r="AY824" s="104"/>
      <c r="AZ824" s="104"/>
      <c r="BA824" s="104"/>
      <c r="BB824" s="104"/>
      <c r="BC824" s="104"/>
      <c r="BD824" s="104"/>
      <c r="BE824" s="104"/>
      <c r="BF824" s="104"/>
      <c r="BG824" s="104"/>
      <c r="BH824" s="104"/>
      <c r="BI824" s="104"/>
      <c r="BJ824" s="104"/>
      <c r="BK824" s="104"/>
      <c r="BL824" s="104"/>
    </row>
    <row r="825" ht="12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  <c r="BL825" s="104"/>
    </row>
    <row r="826" ht="12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  <c r="AR826" s="104"/>
      <c r="AS826" s="104"/>
      <c r="AT826" s="104"/>
      <c r="AU826" s="104"/>
      <c r="AV826" s="104"/>
      <c r="AW826" s="104"/>
      <c r="AX826" s="104"/>
      <c r="AY826" s="104"/>
      <c r="AZ826" s="104"/>
      <c r="BA826" s="104"/>
      <c r="BB826" s="104"/>
      <c r="BC826" s="104"/>
      <c r="BD826" s="104"/>
      <c r="BE826" s="104"/>
      <c r="BF826" s="104"/>
      <c r="BG826" s="104"/>
      <c r="BH826" s="104"/>
      <c r="BI826" s="104"/>
      <c r="BJ826" s="104"/>
      <c r="BK826" s="104"/>
      <c r="BL826" s="104"/>
    </row>
    <row r="827" ht="12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  <c r="AR827" s="104"/>
      <c r="AS827" s="104"/>
      <c r="AT827" s="104"/>
      <c r="AU827" s="104"/>
      <c r="AV827" s="104"/>
      <c r="AW827" s="104"/>
      <c r="AX827" s="104"/>
      <c r="AY827" s="104"/>
      <c r="AZ827" s="104"/>
      <c r="BA827" s="104"/>
      <c r="BB827" s="104"/>
      <c r="BC827" s="104"/>
      <c r="BD827" s="104"/>
      <c r="BE827" s="104"/>
      <c r="BF827" s="104"/>
      <c r="BG827" s="104"/>
      <c r="BH827" s="104"/>
      <c r="BI827" s="104"/>
      <c r="BJ827" s="104"/>
      <c r="BK827" s="104"/>
      <c r="BL827" s="104"/>
    </row>
    <row r="828" ht="12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  <c r="AR828" s="104"/>
      <c r="AS828" s="104"/>
      <c r="AT828" s="104"/>
      <c r="AU828" s="104"/>
      <c r="AV828" s="104"/>
      <c r="AW828" s="104"/>
      <c r="AX828" s="104"/>
      <c r="AY828" s="104"/>
      <c r="AZ828" s="104"/>
      <c r="BA828" s="104"/>
      <c r="BB828" s="104"/>
      <c r="BC828" s="104"/>
      <c r="BD828" s="104"/>
      <c r="BE828" s="104"/>
      <c r="BF828" s="104"/>
      <c r="BG828" s="104"/>
      <c r="BH828" s="104"/>
      <c r="BI828" s="104"/>
      <c r="BJ828" s="104"/>
      <c r="BK828" s="104"/>
      <c r="BL828" s="104"/>
    </row>
    <row r="829" ht="12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  <c r="AR829" s="104"/>
      <c r="AS829" s="104"/>
      <c r="AT829" s="104"/>
      <c r="AU829" s="104"/>
      <c r="AV829" s="104"/>
      <c r="AW829" s="104"/>
      <c r="AX829" s="104"/>
      <c r="AY829" s="104"/>
      <c r="AZ829" s="104"/>
      <c r="BA829" s="104"/>
      <c r="BB829" s="104"/>
      <c r="BC829" s="104"/>
      <c r="BD829" s="104"/>
      <c r="BE829" s="104"/>
      <c r="BF829" s="104"/>
      <c r="BG829" s="104"/>
      <c r="BH829" s="104"/>
      <c r="BI829" s="104"/>
      <c r="BJ829" s="104"/>
      <c r="BK829" s="104"/>
      <c r="BL829" s="104"/>
    </row>
    <row r="830" ht="12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  <c r="AR830" s="104"/>
      <c r="AS830" s="104"/>
      <c r="AT830" s="104"/>
      <c r="AU830" s="104"/>
      <c r="AV830" s="104"/>
      <c r="AW830" s="104"/>
      <c r="AX830" s="104"/>
      <c r="AY830" s="104"/>
      <c r="AZ830" s="104"/>
      <c r="BA830" s="104"/>
      <c r="BB830" s="104"/>
      <c r="BC830" s="104"/>
      <c r="BD830" s="104"/>
      <c r="BE830" s="104"/>
      <c r="BF830" s="104"/>
      <c r="BG830" s="104"/>
      <c r="BH830" s="104"/>
      <c r="BI830" s="104"/>
      <c r="BJ830" s="104"/>
      <c r="BK830" s="104"/>
      <c r="BL830" s="104"/>
    </row>
    <row r="831" ht="12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  <c r="AR831" s="104"/>
      <c r="AS831" s="104"/>
      <c r="AT831" s="104"/>
      <c r="AU831" s="104"/>
      <c r="AV831" s="104"/>
      <c r="AW831" s="104"/>
      <c r="AX831" s="104"/>
      <c r="AY831" s="104"/>
      <c r="AZ831" s="104"/>
      <c r="BA831" s="104"/>
      <c r="BB831" s="104"/>
      <c r="BC831" s="104"/>
      <c r="BD831" s="104"/>
      <c r="BE831" s="104"/>
      <c r="BF831" s="104"/>
      <c r="BG831" s="104"/>
      <c r="BH831" s="104"/>
      <c r="BI831" s="104"/>
      <c r="BJ831" s="104"/>
      <c r="BK831" s="104"/>
      <c r="BL831" s="104"/>
    </row>
    <row r="832" ht="12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  <c r="AR832" s="104"/>
      <c r="AS832" s="104"/>
      <c r="AT832" s="104"/>
      <c r="AU832" s="104"/>
      <c r="AV832" s="104"/>
      <c r="AW832" s="104"/>
      <c r="AX832" s="104"/>
      <c r="AY832" s="104"/>
      <c r="AZ832" s="104"/>
      <c r="BA832" s="104"/>
      <c r="BB832" s="104"/>
      <c r="BC832" s="104"/>
      <c r="BD832" s="104"/>
      <c r="BE832" s="104"/>
      <c r="BF832" s="104"/>
      <c r="BG832" s="104"/>
      <c r="BH832" s="104"/>
      <c r="BI832" s="104"/>
      <c r="BJ832" s="104"/>
      <c r="BK832" s="104"/>
      <c r="BL832" s="104"/>
    </row>
    <row r="833" ht="12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  <c r="AR833" s="104"/>
      <c r="AS833" s="104"/>
      <c r="AT833" s="104"/>
      <c r="AU833" s="104"/>
      <c r="AV833" s="104"/>
      <c r="AW833" s="104"/>
      <c r="AX833" s="104"/>
      <c r="AY833" s="104"/>
      <c r="AZ833" s="104"/>
      <c r="BA833" s="104"/>
      <c r="BB833" s="104"/>
      <c r="BC833" s="104"/>
      <c r="BD833" s="104"/>
      <c r="BE833" s="104"/>
      <c r="BF833" s="104"/>
      <c r="BG833" s="104"/>
      <c r="BH833" s="104"/>
      <c r="BI833" s="104"/>
      <c r="BJ833" s="104"/>
      <c r="BK833" s="104"/>
      <c r="BL833" s="104"/>
    </row>
    <row r="834" ht="12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  <c r="AR834" s="104"/>
      <c r="AS834" s="104"/>
      <c r="AT834" s="104"/>
      <c r="AU834" s="104"/>
      <c r="AV834" s="104"/>
      <c r="AW834" s="104"/>
      <c r="AX834" s="104"/>
      <c r="AY834" s="104"/>
      <c r="AZ834" s="104"/>
      <c r="BA834" s="104"/>
      <c r="BB834" s="104"/>
      <c r="BC834" s="104"/>
      <c r="BD834" s="104"/>
      <c r="BE834" s="104"/>
      <c r="BF834" s="104"/>
      <c r="BG834" s="104"/>
      <c r="BH834" s="104"/>
      <c r="BI834" s="104"/>
      <c r="BJ834" s="104"/>
      <c r="BK834" s="104"/>
      <c r="BL834" s="104"/>
    </row>
    <row r="835" ht="12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  <c r="AR835" s="104"/>
      <c r="AS835" s="104"/>
      <c r="AT835" s="104"/>
      <c r="AU835" s="104"/>
      <c r="AV835" s="104"/>
      <c r="AW835" s="104"/>
      <c r="AX835" s="104"/>
      <c r="AY835" s="104"/>
      <c r="AZ835" s="104"/>
      <c r="BA835" s="104"/>
      <c r="BB835" s="104"/>
      <c r="BC835" s="104"/>
      <c r="BD835" s="104"/>
      <c r="BE835" s="104"/>
      <c r="BF835" s="104"/>
      <c r="BG835" s="104"/>
      <c r="BH835" s="104"/>
      <c r="BI835" s="104"/>
      <c r="BJ835" s="104"/>
      <c r="BK835" s="104"/>
      <c r="BL835" s="104"/>
    </row>
    <row r="836" ht="12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  <c r="AR836" s="104"/>
      <c r="AS836" s="104"/>
      <c r="AT836" s="104"/>
      <c r="AU836" s="104"/>
      <c r="AV836" s="104"/>
      <c r="AW836" s="104"/>
      <c r="AX836" s="104"/>
      <c r="AY836" s="104"/>
      <c r="AZ836" s="104"/>
      <c r="BA836" s="104"/>
      <c r="BB836" s="104"/>
      <c r="BC836" s="104"/>
      <c r="BD836" s="104"/>
      <c r="BE836" s="104"/>
      <c r="BF836" s="104"/>
      <c r="BG836" s="104"/>
      <c r="BH836" s="104"/>
      <c r="BI836" s="104"/>
      <c r="BJ836" s="104"/>
      <c r="BK836" s="104"/>
      <c r="BL836" s="104"/>
    </row>
    <row r="837" ht="12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  <c r="AR837" s="104"/>
      <c r="AS837" s="104"/>
      <c r="AT837" s="104"/>
      <c r="AU837" s="104"/>
      <c r="AV837" s="104"/>
      <c r="AW837" s="104"/>
      <c r="AX837" s="104"/>
      <c r="AY837" s="104"/>
      <c r="AZ837" s="104"/>
      <c r="BA837" s="104"/>
      <c r="BB837" s="104"/>
      <c r="BC837" s="104"/>
      <c r="BD837" s="104"/>
      <c r="BE837" s="104"/>
      <c r="BF837" s="104"/>
      <c r="BG837" s="104"/>
      <c r="BH837" s="104"/>
      <c r="BI837" s="104"/>
      <c r="BJ837" s="104"/>
      <c r="BK837" s="104"/>
      <c r="BL837" s="104"/>
    </row>
    <row r="838" ht="12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  <c r="AR838" s="104"/>
      <c r="AS838" s="104"/>
      <c r="AT838" s="104"/>
      <c r="AU838" s="104"/>
      <c r="AV838" s="104"/>
      <c r="AW838" s="104"/>
      <c r="AX838" s="104"/>
      <c r="AY838" s="104"/>
      <c r="AZ838" s="104"/>
      <c r="BA838" s="104"/>
      <c r="BB838" s="104"/>
      <c r="BC838" s="104"/>
      <c r="BD838" s="104"/>
      <c r="BE838" s="104"/>
      <c r="BF838" s="104"/>
      <c r="BG838" s="104"/>
      <c r="BH838" s="104"/>
      <c r="BI838" s="104"/>
      <c r="BJ838" s="104"/>
      <c r="BK838" s="104"/>
      <c r="BL838" s="104"/>
    </row>
    <row r="839" ht="12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  <c r="AR839" s="104"/>
      <c r="AS839" s="104"/>
      <c r="AT839" s="104"/>
      <c r="AU839" s="104"/>
      <c r="AV839" s="104"/>
      <c r="AW839" s="104"/>
      <c r="AX839" s="104"/>
      <c r="AY839" s="104"/>
      <c r="AZ839" s="104"/>
      <c r="BA839" s="104"/>
      <c r="BB839" s="104"/>
      <c r="BC839" s="104"/>
      <c r="BD839" s="104"/>
      <c r="BE839" s="104"/>
      <c r="BF839" s="104"/>
      <c r="BG839" s="104"/>
      <c r="BH839" s="104"/>
      <c r="BI839" s="104"/>
      <c r="BJ839" s="104"/>
      <c r="BK839" s="104"/>
      <c r="BL839" s="104"/>
    </row>
    <row r="840" ht="12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  <c r="AR840" s="104"/>
      <c r="AS840" s="104"/>
      <c r="AT840" s="104"/>
      <c r="AU840" s="104"/>
      <c r="AV840" s="104"/>
      <c r="AW840" s="104"/>
      <c r="AX840" s="104"/>
      <c r="AY840" s="104"/>
      <c r="AZ840" s="104"/>
      <c r="BA840" s="104"/>
      <c r="BB840" s="104"/>
      <c r="BC840" s="104"/>
      <c r="BD840" s="104"/>
      <c r="BE840" s="104"/>
      <c r="BF840" s="104"/>
      <c r="BG840" s="104"/>
      <c r="BH840" s="104"/>
      <c r="BI840" s="104"/>
      <c r="BJ840" s="104"/>
      <c r="BK840" s="104"/>
      <c r="BL840" s="104"/>
    </row>
    <row r="841" ht="12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  <c r="AR841" s="104"/>
      <c r="AS841" s="104"/>
      <c r="AT841" s="104"/>
      <c r="AU841" s="104"/>
      <c r="AV841" s="104"/>
      <c r="AW841" s="104"/>
      <c r="AX841" s="104"/>
      <c r="AY841" s="104"/>
      <c r="AZ841" s="104"/>
      <c r="BA841" s="104"/>
      <c r="BB841" s="104"/>
      <c r="BC841" s="104"/>
      <c r="BD841" s="104"/>
      <c r="BE841" s="104"/>
      <c r="BF841" s="104"/>
      <c r="BG841" s="104"/>
      <c r="BH841" s="104"/>
      <c r="BI841" s="104"/>
      <c r="BJ841" s="104"/>
      <c r="BK841" s="104"/>
      <c r="BL841" s="104"/>
    </row>
    <row r="842" ht="12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4"/>
      <c r="AU842" s="104"/>
      <c r="AV842" s="104"/>
      <c r="AW842" s="104"/>
      <c r="AX842" s="104"/>
      <c r="AY842" s="104"/>
      <c r="AZ842" s="104"/>
      <c r="BA842" s="104"/>
      <c r="BB842" s="104"/>
      <c r="BC842" s="104"/>
      <c r="BD842" s="104"/>
      <c r="BE842" s="104"/>
      <c r="BF842" s="104"/>
      <c r="BG842" s="104"/>
      <c r="BH842" s="104"/>
      <c r="BI842" s="104"/>
      <c r="BJ842" s="104"/>
      <c r="BK842" s="104"/>
      <c r="BL842" s="104"/>
    </row>
    <row r="843" ht="12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4"/>
      <c r="AU843" s="104"/>
      <c r="AV843" s="104"/>
      <c r="AW843" s="104"/>
      <c r="AX843" s="104"/>
      <c r="AY843" s="104"/>
      <c r="AZ843" s="104"/>
      <c r="BA843" s="104"/>
      <c r="BB843" s="104"/>
      <c r="BC843" s="104"/>
      <c r="BD843" s="104"/>
      <c r="BE843" s="104"/>
      <c r="BF843" s="104"/>
      <c r="BG843" s="104"/>
      <c r="BH843" s="104"/>
      <c r="BI843" s="104"/>
      <c r="BJ843" s="104"/>
      <c r="BK843" s="104"/>
      <c r="BL843" s="104"/>
    </row>
    <row r="844" ht="12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  <c r="AR844" s="104"/>
      <c r="AS844" s="104"/>
      <c r="AT844" s="104"/>
      <c r="AU844" s="104"/>
      <c r="AV844" s="104"/>
      <c r="AW844" s="104"/>
      <c r="AX844" s="104"/>
      <c r="AY844" s="104"/>
      <c r="AZ844" s="104"/>
      <c r="BA844" s="104"/>
      <c r="BB844" s="104"/>
      <c r="BC844" s="104"/>
      <c r="BD844" s="104"/>
      <c r="BE844" s="104"/>
      <c r="BF844" s="104"/>
      <c r="BG844" s="104"/>
      <c r="BH844" s="104"/>
      <c r="BI844" s="104"/>
      <c r="BJ844" s="104"/>
      <c r="BK844" s="104"/>
      <c r="BL844" s="104"/>
    </row>
    <row r="845" ht="12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  <c r="AR845" s="104"/>
      <c r="AS845" s="104"/>
      <c r="AT845" s="104"/>
      <c r="AU845" s="104"/>
      <c r="AV845" s="104"/>
      <c r="AW845" s="104"/>
      <c r="AX845" s="104"/>
      <c r="AY845" s="104"/>
      <c r="AZ845" s="104"/>
      <c r="BA845" s="104"/>
      <c r="BB845" s="104"/>
      <c r="BC845" s="104"/>
      <c r="BD845" s="104"/>
      <c r="BE845" s="104"/>
      <c r="BF845" s="104"/>
      <c r="BG845" s="104"/>
      <c r="BH845" s="104"/>
      <c r="BI845" s="104"/>
      <c r="BJ845" s="104"/>
      <c r="BK845" s="104"/>
      <c r="BL845" s="104"/>
    </row>
    <row r="846" ht="12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  <c r="AR846" s="104"/>
      <c r="AS846" s="104"/>
      <c r="AT846" s="104"/>
      <c r="AU846" s="104"/>
      <c r="AV846" s="104"/>
      <c r="AW846" s="104"/>
      <c r="AX846" s="104"/>
      <c r="AY846" s="104"/>
      <c r="AZ846" s="104"/>
      <c r="BA846" s="104"/>
      <c r="BB846" s="104"/>
      <c r="BC846" s="104"/>
      <c r="BD846" s="104"/>
      <c r="BE846" s="104"/>
      <c r="BF846" s="104"/>
      <c r="BG846" s="104"/>
      <c r="BH846" s="104"/>
      <c r="BI846" s="104"/>
      <c r="BJ846" s="104"/>
      <c r="BK846" s="104"/>
      <c r="BL846" s="104"/>
    </row>
    <row r="847" ht="12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  <c r="AR847" s="104"/>
      <c r="AS847" s="104"/>
      <c r="AT847" s="104"/>
      <c r="AU847" s="104"/>
      <c r="AV847" s="104"/>
      <c r="AW847" s="104"/>
      <c r="AX847" s="104"/>
      <c r="AY847" s="104"/>
      <c r="AZ847" s="104"/>
      <c r="BA847" s="104"/>
      <c r="BB847" s="104"/>
      <c r="BC847" s="104"/>
      <c r="BD847" s="104"/>
      <c r="BE847" s="104"/>
      <c r="BF847" s="104"/>
      <c r="BG847" s="104"/>
      <c r="BH847" s="104"/>
      <c r="BI847" s="104"/>
      <c r="BJ847" s="104"/>
      <c r="BK847" s="104"/>
      <c r="BL847" s="104"/>
    </row>
    <row r="848" ht="12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  <c r="AR848" s="104"/>
      <c r="AS848" s="104"/>
      <c r="AT848" s="104"/>
      <c r="AU848" s="104"/>
      <c r="AV848" s="104"/>
      <c r="AW848" s="104"/>
      <c r="AX848" s="104"/>
      <c r="AY848" s="104"/>
      <c r="AZ848" s="104"/>
      <c r="BA848" s="104"/>
      <c r="BB848" s="104"/>
      <c r="BC848" s="104"/>
      <c r="BD848" s="104"/>
      <c r="BE848" s="104"/>
      <c r="BF848" s="104"/>
      <c r="BG848" s="104"/>
      <c r="BH848" s="104"/>
      <c r="BI848" s="104"/>
      <c r="BJ848" s="104"/>
      <c r="BK848" s="104"/>
      <c r="BL848" s="104"/>
    </row>
    <row r="849" ht="12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  <c r="AR849" s="104"/>
      <c r="AS849" s="104"/>
      <c r="AT849" s="104"/>
      <c r="AU849" s="104"/>
      <c r="AV849" s="104"/>
      <c r="AW849" s="104"/>
      <c r="AX849" s="104"/>
      <c r="AY849" s="104"/>
      <c r="AZ849" s="104"/>
      <c r="BA849" s="104"/>
      <c r="BB849" s="104"/>
      <c r="BC849" s="104"/>
      <c r="BD849" s="104"/>
      <c r="BE849" s="104"/>
      <c r="BF849" s="104"/>
      <c r="BG849" s="104"/>
      <c r="BH849" s="104"/>
      <c r="BI849" s="104"/>
      <c r="BJ849" s="104"/>
      <c r="BK849" s="104"/>
      <c r="BL849" s="104"/>
    </row>
    <row r="850" ht="12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  <c r="AR850" s="104"/>
      <c r="AS850" s="104"/>
      <c r="AT850" s="104"/>
      <c r="AU850" s="104"/>
      <c r="AV850" s="104"/>
      <c r="AW850" s="104"/>
      <c r="AX850" s="104"/>
      <c r="AY850" s="104"/>
      <c r="AZ850" s="104"/>
      <c r="BA850" s="104"/>
      <c r="BB850" s="104"/>
      <c r="BC850" s="104"/>
      <c r="BD850" s="104"/>
      <c r="BE850" s="104"/>
      <c r="BF850" s="104"/>
      <c r="BG850" s="104"/>
      <c r="BH850" s="104"/>
      <c r="BI850" s="104"/>
      <c r="BJ850" s="104"/>
      <c r="BK850" s="104"/>
      <c r="BL850" s="104"/>
    </row>
    <row r="851" ht="12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  <c r="AR851" s="104"/>
      <c r="AS851" s="104"/>
      <c r="AT851" s="104"/>
      <c r="AU851" s="104"/>
      <c r="AV851" s="104"/>
      <c r="AW851" s="104"/>
      <c r="AX851" s="104"/>
      <c r="AY851" s="104"/>
      <c r="AZ851" s="104"/>
      <c r="BA851" s="104"/>
      <c r="BB851" s="104"/>
      <c r="BC851" s="104"/>
      <c r="BD851" s="104"/>
      <c r="BE851" s="104"/>
      <c r="BF851" s="104"/>
      <c r="BG851" s="104"/>
      <c r="BH851" s="104"/>
      <c r="BI851" s="104"/>
      <c r="BJ851" s="104"/>
      <c r="BK851" s="104"/>
      <c r="BL851" s="104"/>
    </row>
    <row r="852" ht="12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  <c r="AR852" s="104"/>
      <c r="AS852" s="104"/>
      <c r="AT852" s="104"/>
      <c r="AU852" s="104"/>
      <c r="AV852" s="104"/>
      <c r="AW852" s="104"/>
      <c r="AX852" s="104"/>
      <c r="AY852" s="104"/>
      <c r="AZ852" s="104"/>
      <c r="BA852" s="104"/>
      <c r="BB852" s="104"/>
      <c r="BC852" s="104"/>
      <c r="BD852" s="104"/>
      <c r="BE852" s="104"/>
      <c r="BF852" s="104"/>
      <c r="BG852" s="104"/>
      <c r="BH852" s="104"/>
      <c r="BI852" s="104"/>
      <c r="BJ852" s="104"/>
      <c r="BK852" s="104"/>
      <c r="BL852" s="104"/>
    </row>
    <row r="853" ht="12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  <c r="AR853" s="104"/>
      <c r="AS853" s="104"/>
      <c r="AT853" s="104"/>
      <c r="AU853" s="104"/>
      <c r="AV853" s="104"/>
      <c r="AW853" s="104"/>
      <c r="AX853" s="104"/>
      <c r="AY853" s="104"/>
      <c r="AZ853" s="104"/>
      <c r="BA853" s="104"/>
      <c r="BB853" s="104"/>
      <c r="BC853" s="104"/>
      <c r="BD853" s="104"/>
      <c r="BE853" s="104"/>
      <c r="BF853" s="104"/>
      <c r="BG853" s="104"/>
      <c r="BH853" s="104"/>
      <c r="BI853" s="104"/>
      <c r="BJ853" s="104"/>
      <c r="BK853" s="104"/>
      <c r="BL853" s="104"/>
    </row>
    <row r="854" ht="12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  <c r="AR854" s="104"/>
      <c r="AS854" s="104"/>
      <c r="AT854" s="104"/>
      <c r="AU854" s="104"/>
      <c r="AV854" s="104"/>
      <c r="AW854" s="104"/>
      <c r="AX854" s="104"/>
      <c r="AY854" s="104"/>
      <c r="AZ854" s="104"/>
      <c r="BA854" s="104"/>
      <c r="BB854" s="104"/>
      <c r="BC854" s="104"/>
      <c r="BD854" s="104"/>
      <c r="BE854" s="104"/>
      <c r="BF854" s="104"/>
      <c r="BG854" s="104"/>
      <c r="BH854" s="104"/>
      <c r="BI854" s="104"/>
      <c r="BJ854" s="104"/>
      <c r="BK854" s="104"/>
      <c r="BL854" s="104"/>
    </row>
    <row r="855" ht="12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  <c r="AR855" s="104"/>
      <c r="AS855" s="104"/>
      <c r="AT855" s="104"/>
      <c r="AU855" s="104"/>
      <c r="AV855" s="104"/>
      <c r="AW855" s="104"/>
      <c r="AX855" s="104"/>
      <c r="AY855" s="104"/>
      <c r="AZ855" s="104"/>
      <c r="BA855" s="104"/>
      <c r="BB855" s="104"/>
      <c r="BC855" s="104"/>
      <c r="BD855" s="104"/>
      <c r="BE855" s="104"/>
      <c r="BF855" s="104"/>
      <c r="BG855" s="104"/>
      <c r="BH855" s="104"/>
      <c r="BI855" s="104"/>
      <c r="BJ855" s="104"/>
      <c r="BK855" s="104"/>
      <c r="BL855" s="104"/>
    </row>
    <row r="856" ht="12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  <c r="AR856" s="104"/>
      <c r="AS856" s="104"/>
      <c r="AT856" s="104"/>
      <c r="AU856" s="104"/>
      <c r="AV856" s="104"/>
      <c r="AW856" s="104"/>
      <c r="AX856" s="104"/>
      <c r="AY856" s="104"/>
      <c r="AZ856" s="104"/>
      <c r="BA856" s="104"/>
      <c r="BB856" s="104"/>
      <c r="BC856" s="104"/>
      <c r="BD856" s="104"/>
      <c r="BE856" s="104"/>
      <c r="BF856" s="104"/>
      <c r="BG856" s="104"/>
      <c r="BH856" s="104"/>
      <c r="BI856" s="104"/>
      <c r="BJ856" s="104"/>
      <c r="BK856" s="104"/>
      <c r="BL856" s="104"/>
    </row>
    <row r="857" ht="12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  <c r="AR857" s="104"/>
      <c r="AS857" s="104"/>
      <c r="AT857" s="104"/>
      <c r="AU857" s="104"/>
      <c r="AV857" s="104"/>
      <c r="AW857" s="104"/>
      <c r="AX857" s="104"/>
      <c r="AY857" s="104"/>
      <c r="AZ857" s="104"/>
      <c r="BA857" s="104"/>
      <c r="BB857" s="104"/>
      <c r="BC857" s="104"/>
      <c r="BD857" s="104"/>
      <c r="BE857" s="104"/>
      <c r="BF857" s="104"/>
      <c r="BG857" s="104"/>
      <c r="BH857" s="104"/>
      <c r="BI857" s="104"/>
      <c r="BJ857" s="104"/>
      <c r="BK857" s="104"/>
      <c r="BL857" s="104"/>
    </row>
    <row r="858" ht="12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  <c r="AR858" s="104"/>
      <c r="AS858" s="104"/>
      <c r="AT858" s="104"/>
      <c r="AU858" s="104"/>
      <c r="AV858" s="104"/>
      <c r="AW858" s="104"/>
      <c r="AX858" s="104"/>
      <c r="AY858" s="104"/>
      <c r="AZ858" s="104"/>
      <c r="BA858" s="104"/>
      <c r="BB858" s="104"/>
      <c r="BC858" s="104"/>
      <c r="BD858" s="104"/>
      <c r="BE858" s="104"/>
      <c r="BF858" s="104"/>
      <c r="BG858" s="104"/>
      <c r="BH858" s="104"/>
      <c r="BI858" s="104"/>
      <c r="BJ858" s="104"/>
      <c r="BK858" s="104"/>
      <c r="BL858" s="104"/>
    </row>
    <row r="859" ht="12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  <c r="AR859" s="104"/>
      <c r="AS859" s="104"/>
      <c r="AT859" s="104"/>
      <c r="AU859" s="104"/>
      <c r="AV859" s="104"/>
      <c r="AW859" s="104"/>
      <c r="AX859" s="104"/>
      <c r="AY859" s="104"/>
      <c r="AZ859" s="104"/>
      <c r="BA859" s="104"/>
      <c r="BB859" s="104"/>
      <c r="BC859" s="104"/>
      <c r="BD859" s="104"/>
      <c r="BE859" s="104"/>
      <c r="BF859" s="104"/>
      <c r="BG859" s="104"/>
      <c r="BH859" s="104"/>
      <c r="BI859" s="104"/>
      <c r="BJ859" s="104"/>
      <c r="BK859" s="104"/>
      <c r="BL859" s="104"/>
    </row>
    <row r="860" ht="12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  <c r="AR860" s="104"/>
      <c r="AS860" s="104"/>
      <c r="AT860" s="104"/>
      <c r="AU860" s="104"/>
      <c r="AV860" s="104"/>
      <c r="AW860" s="104"/>
      <c r="AX860" s="104"/>
      <c r="AY860" s="104"/>
      <c r="AZ860" s="104"/>
      <c r="BA860" s="104"/>
      <c r="BB860" s="104"/>
      <c r="BC860" s="104"/>
      <c r="BD860" s="104"/>
      <c r="BE860" s="104"/>
      <c r="BF860" s="104"/>
      <c r="BG860" s="104"/>
      <c r="BH860" s="104"/>
      <c r="BI860" s="104"/>
      <c r="BJ860" s="104"/>
      <c r="BK860" s="104"/>
      <c r="BL860" s="104"/>
    </row>
    <row r="861" ht="12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  <c r="AR861" s="104"/>
      <c r="AS861" s="104"/>
      <c r="AT861" s="104"/>
      <c r="AU861" s="104"/>
      <c r="AV861" s="104"/>
      <c r="AW861" s="104"/>
      <c r="AX861" s="104"/>
      <c r="AY861" s="104"/>
      <c r="AZ861" s="104"/>
      <c r="BA861" s="104"/>
      <c r="BB861" s="104"/>
      <c r="BC861" s="104"/>
      <c r="BD861" s="104"/>
      <c r="BE861" s="104"/>
      <c r="BF861" s="104"/>
      <c r="BG861" s="104"/>
      <c r="BH861" s="104"/>
      <c r="BI861" s="104"/>
      <c r="BJ861" s="104"/>
      <c r="BK861" s="104"/>
      <c r="BL861" s="104"/>
    </row>
    <row r="862" ht="12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  <c r="AR862" s="104"/>
      <c r="AS862" s="104"/>
      <c r="AT862" s="104"/>
      <c r="AU862" s="104"/>
      <c r="AV862" s="104"/>
      <c r="AW862" s="104"/>
      <c r="AX862" s="104"/>
      <c r="AY862" s="104"/>
      <c r="AZ862" s="104"/>
      <c r="BA862" s="104"/>
      <c r="BB862" s="104"/>
      <c r="BC862" s="104"/>
      <c r="BD862" s="104"/>
      <c r="BE862" s="104"/>
      <c r="BF862" s="104"/>
      <c r="BG862" s="104"/>
      <c r="BH862" s="104"/>
      <c r="BI862" s="104"/>
      <c r="BJ862" s="104"/>
      <c r="BK862" s="104"/>
      <c r="BL862" s="104"/>
    </row>
    <row r="863" ht="12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4"/>
      <c r="AU863" s="104"/>
      <c r="AV863" s="104"/>
      <c r="AW863" s="104"/>
      <c r="AX863" s="104"/>
      <c r="AY863" s="104"/>
      <c r="AZ863" s="104"/>
      <c r="BA863" s="104"/>
      <c r="BB863" s="104"/>
      <c r="BC863" s="104"/>
      <c r="BD863" s="104"/>
      <c r="BE863" s="104"/>
      <c r="BF863" s="104"/>
      <c r="BG863" s="104"/>
      <c r="BH863" s="104"/>
      <c r="BI863" s="104"/>
      <c r="BJ863" s="104"/>
      <c r="BK863" s="104"/>
      <c r="BL863" s="104"/>
    </row>
    <row r="864" ht="12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4"/>
      <c r="AU864" s="104"/>
      <c r="AV864" s="104"/>
      <c r="AW864" s="104"/>
      <c r="AX864" s="104"/>
      <c r="AY864" s="104"/>
      <c r="AZ864" s="104"/>
      <c r="BA864" s="104"/>
      <c r="BB864" s="104"/>
      <c r="BC864" s="104"/>
      <c r="BD864" s="104"/>
      <c r="BE864" s="104"/>
      <c r="BF864" s="104"/>
      <c r="BG864" s="104"/>
      <c r="BH864" s="104"/>
      <c r="BI864" s="104"/>
      <c r="BJ864" s="104"/>
      <c r="BK864" s="104"/>
      <c r="BL864" s="104"/>
    </row>
    <row r="865" ht="12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  <c r="AR865" s="104"/>
      <c r="AS865" s="104"/>
      <c r="AT865" s="104"/>
      <c r="AU865" s="104"/>
      <c r="AV865" s="104"/>
      <c r="AW865" s="104"/>
      <c r="AX865" s="104"/>
      <c r="AY865" s="104"/>
      <c r="AZ865" s="104"/>
      <c r="BA865" s="104"/>
      <c r="BB865" s="104"/>
      <c r="BC865" s="104"/>
      <c r="BD865" s="104"/>
      <c r="BE865" s="104"/>
      <c r="BF865" s="104"/>
      <c r="BG865" s="104"/>
      <c r="BH865" s="104"/>
      <c r="BI865" s="104"/>
      <c r="BJ865" s="104"/>
      <c r="BK865" s="104"/>
      <c r="BL865" s="104"/>
    </row>
    <row r="866" ht="12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  <c r="AR866" s="104"/>
      <c r="AS866" s="104"/>
      <c r="AT866" s="104"/>
      <c r="AU866" s="104"/>
      <c r="AV866" s="104"/>
      <c r="AW866" s="104"/>
      <c r="AX866" s="104"/>
      <c r="AY866" s="104"/>
      <c r="AZ866" s="104"/>
      <c r="BA866" s="104"/>
      <c r="BB866" s="104"/>
      <c r="BC866" s="104"/>
      <c r="BD866" s="104"/>
      <c r="BE866" s="104"/>
      <c r="BF866" s="104"/>
      <c r="BG866" s="104"/>
      <c r="BH866" s="104"/>
      <c r="BI866" s="104"/>
      <c r="BJ866" s="104"/>
      <c r="BK866" s="104"/>
      <c r="BL866" s="104"/>
    </row>
    <row r="867" ht="12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  <c r="AR867" s="104"/>
      <c r="AS867" s="104"/>
      <c r="AT867" s="104"/>
      <c r="AU867" s="104"/>
      <c r="AV867" s="104"/>
      <c r="AW867" s="104"/>
      <c r="AX867" s="104"/>
      <c r="AY867" s="104"/>
      <c r="AZ867" s="104"/>
      <c r="BA867" s="104"/>
      <c r="BB867" s="104"/>
      <c r="BC867" s="104"/>
      <c r="BD867" s="104"/>
      <c r="BE867" s="104"/>
      <c r="BF867" s="104"/>
      <c r="BG867" s="104"/>
      <c r="BH867" s="104"/>
      <c r="BI867" s="104"/>
      <c r="BJ867" s="104"/>
      <c r="BK867" s="104"/>
      <c r="BL867" s="104"/>
    </row>
    <row r="868" ht="12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  <c r="AR868" s="104"/>
      <c r="AS868" s="104"/>
      <c r="AT868" s="104"/>
      <c r="AU868" s="104"/>
      <c r="AV868" s="104"/>
      <c r="AW868" s="104"/>
      <c r="AX868" s="104"/>
      <c r="AY868" s="104"/>
      <c r="AZ868" s="104"/>
      <c r="BA868" s="104"/>
      <c r="BB868" s="104"/>
      <c r="BC868" s="104"/>
      <c r="BD868" s="104"/>
      <c r="BE868" s="104"/>
      <c r="BF868" s="104"/>
      <c r="BG868" s="104"/>
      <c r="BH868" s="104"/>
      <c r="BI868" s="104"/>
      <c r="BJ868" s="104"/>
      <c r="BK868" s="104"/>
      <c r="BL868" s="104"/>
    </row>
    <row r="869" ht="12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  <c r="AR869" s="104"/>
      <c r="AS869" s="104"/>
      <c r="AT869" s="104"/>
      <c r="AU869" s="104"/>
      <c r="AV869" s="104"/>
      <c r="AW869" s="104"/>
      <c r="AX869" s="104"/>
      <c r="AY869" s="104"/>
      <c r="AZ869" s="104"/>
      <c r="BA869" s="104"/>
      <c r="BB869" s="104"/>
      <c r="BC869" s="104"/>
      <c r="BD869" s="104"/>
      <c r="BE869" s="104"/>
      <c r="BF869" s="104"/>
      <c r="BG869" s="104"/>
      <c r="BH869" s="104"/>
      <c r="BI869" s="104"/>
      <c r="BJ869" s="104"/>
      <c r="BK869" s="104"/>
      <c r="BL869" s="104"/>
    </row>
    <row r="870" ht="12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  <c r="AR870" s="104"/>
      <c r="AS870" s="104"/>
      <c r="AT870" s="104"/>
      <c r="AU870" s="104"/>
      <c r="AV870" s="104"/>
      <c r="AW870" s="104"/>
      <c r="AX870" s="104"/>
      <c r="AY870" s="104"/>
      <c r="AZ870" s="104"/>
      <c r="BA870" s="104"/>
      <c r="BB870" s="104"/>
      <c r="BC870" s="104"/>
      <c r="BD870" s="104"/>
      <c r="BE870" s="104"/>
      <c r="BF870" s="104"/>
      <c r="BG870" s="104"/>
      <c r="BH870" s="104"/>
      <c r="BI870" s="104"/>
      <c r="BJ870" s="104"/>
      <c r="BK870" s="104"/>
      <c r="BL870" s="104"/>
    </row>
    <row r="871" ht="12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  <c r="AR871" s="104"/>
      <c r="AS871" s="104"/>
      <c r="AT871" s="104"/>
      <c r="AU871" s="104"/>
      <c r="AV871" s="104"/>
      <c r="AW871" s="104"/>
      <c r="AX871" s="104"/>
      <c r="AY871" s="104"/>
      <c r="AZ871" s="104"/>
      <c r="BA871" s="104"/>
      <c r="BB871" s="104"/>
      <c r="BC871" s="104"/>
      <c r="BD871" s="104"/>
      <c r="BE871" s="104"/>
      <c r="BF871" s="104"/>
      <c r="BG871" s="104"/>
      <c r="BH871" s="104"/>
      <c r="BI871" s="104"/>
      <c r="BJ871" s="104"/>
      <c r="BK871" s="104"/>
      <c r="BL871" s="104"/>
    </row>
    <row r="872" ht="12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  <c r="AR872" s="104"/>
      <c r="AS872" s="104"/>
      <c r="AT872" s="104"/>
      <c r="AU872" s="104"/>
      <c r="AV872" s="104"/>
      <c r="AW872" s="104"/>
      <c r="AX872" s="104"/>
      <c r="AY872" s="104"/>
      <c r="AZ872" s="104"/>
      <c r="BA872" s="104"/>
      <c r="BB872" s="104"/>
      <c r="BC872" s="104"/>
      <c r="BD872" s="104"/>
      <c r="BE872" s="104"/>
      <c r="BF872" s="104"/>
      <c r="BG872" s="104"/>
      <c r="BH872" s="104"/>
      <c r="BI872" s="104"/>
      <c r="BJ872" s="104"/>
      <c r="BK872" s="104"/>
      <c r="BL872" s="104"/>
    </row>
    <row r="873" ht="12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  <c r="AR873" s="104"/>
      <c r="AS873" s="104"/>
      <c r="AT873" s="104"/>
      <c r="AU873" s="104"/>
      <c r="AV873" s="104"/>
      <c r="AW873" s="104"/>
      <c r="AX873" s="104"/>
      <c r="AY873" s="104"/>
      <c r="AZ873" s="104"/>
      <c r="BA873" s="104"/>
      <c r="BB873" s="104"/>
      <c r="BC873" s="104"/>
      <c r="BD873" s="104"/>
      <c r="BE873" s="104"/>
      <c r="BF873" s="104"/>
      <c r="BG873" s="104"/>
      <c r="BH873" s="104"/>
      <c r="BI873" s="104"/>
      <c r="BJ873" s="104"/>
      <c r="BK873" s="104"/>
      <c r="BL873" s="104"/>
    </row>
    <row r="874" ht="12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  <c r="AR874" s="104"/>
      <c r="AS874" s="104"/>
      <c r="AT874" s="104"/>
      <c r="AU874" s="104"/>
      <c r="AV874" s="104"/>
      <c r="AW874" s="104"/>
      <c r="AX874" s="104"/>
      <c r="AY874" s="104"/>
      <c r="AZ874" s="104"/>
      <c r="BA874" s="104"/>
      <c r="BB874" s="104"/>
      <c r="BC874" s="104"/>
      <c r="BD874" s="104"/>
      <c r="BE874" s="104"/>
      <c r="BF874" s="104"/>
      <c r="BG874" s="104"/>
      <c r="BH874" s="104"/>
      <c r="BI874" s="104"/>
      <c r="BJ874" s="104"/>
      <c r="BK874" s="104"/>
      <c r="BL874" s="104"/>
    </row>
    <row r="875" ht="12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  <c r="AR875" s="104"/>
      <c r="AS875" s="104"/>
      <c r="AT875" s="104"/>
      <c r="AU875" s="104"/>
      <c r="AV875" s="104"/>
      <c r="AW875" s="104"/>
      <c r="AX875" s="104"/>
      <c r="AY875" s="104"/>
      <c r="AZ875" s="104"/>
      <c r="BA875" s="104"/>
      <c r="BB875" s="104"/>
      <c r="BC875" s="104"/>
      <c r="BD875" s="104"/>
      <c r="BE875" s="104"/>
      <c r="BF875" s="104"/>
      <c r="BG875" s="104"/>
      <c r="BH875" s="104"/>
      <c r="BI875" s="104"/>
      <c r="BJ875" s="104"/>
      <c r="BK875" s="104"/>
      <c r="BL875" s="104"/>
    </row>
    <row r="876" ht="12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  <c r="AR876" s="104"/>
      <c r="AS876" s="104"/>
      <c r="AT876" s="104"/>
      <c r="AU876" s="104"/>
      <c r="AV876" s="104"/>
      <c r="AW876" s="104"/>
      <c r="AX876" s="104"/>
      <c r="AY876" s="104"/>
      <c r="AZ876" s="104"/>
      <c r="BA876" s="104"/>
      <c r="BB876" s="104"/>
      <c r="BC876" s="104"/>
      <c r="BD876" s="104"/>
      <c r="BE876" s="104"/>
      <c r="BF876" s="104"/>
      <c r="BG876" s="104"/>
      <c r="BH876" s="104"/>
      <c r="BI876" s="104"/>
      <c r="BJ876" s="104"/>
      <c r="BK876" s="104"/>
      <c r="BL876" s="104"/>
    </row>
    <row r="877" ht="12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  <c r="AR877" s="104"/>
      <c r="AS877" s="104"/>
      <c r="AT877" s="104"/>
      <c r="AU877" s="104"/>
      <c r="AV877" s="104"/>
      <c r="AW877" s="104"/>
      <c r="AX877" s="104"/>
      <c r="AY877" s="104"/>
      <c r="AZ877" s="104"/>
      <c r="BA877" s="104"/>
      <c r="BB877" s="104"/>
      <c r="BC877" s="104"/>
      <c r="BD877" s="104"/>
      <c r="BE877" s="104"/>
      <c r="BF877" s="104"/>
      <c r="BG877" s="104"/>
      <c r="BH877" s="104"/>
      <c r="BI877" s="104"/>
      <c r="BJ877" s="104"/>
      <c r="BK877" s="104"/>
      <c r="BL877" s="104"/>
    </row>
    <row r="878" ht="12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  <c r="AR878" s="104"/>
      <c r="AS878" s="104"/>
      <c r="AT878" s="104"/>
      <c r="AU878" s="104"/>
      <c r="AV878" s="104"/>
      <c r="AW878" s="104"/>
      <c r="AX878" s="104"/>
      <c r="AY878" s="104"/>
      <c r="AZ878" s="104"/>
      <c r="BA878" s="104"/>
      <c r="BB878" s="104"/>
      <c r="BC878" s="104"/>
      <c r="BD878" s="104"/>
      <c r="BE878" s="104"/>
      <c r="BF878" s="104"/>
      <c r="BG878" s="104"/>
      <c r="BH878" s="104"/>
      <c r="BI878" s="104"/>
      <c r="BJ878" s="104"/>
      <c r="BK878" s="104"/>
      <c r="BL878" s="104"/>
    </row>
    <row r="879" ht="12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  <c r="AR879" s="104"/>
      <c r="AS879" s="104"/>
      <c r="AT879" s="104"/>
      <c r="AU879" s="104"/>
      <c r="AV879" s="104"/>
      <c r="AW879" s="104"/>
      <c r="AX879" s="104"/>
      <c r="AY879" s="104"/>
      <c r="AZ879" s="104"/>
      <c r="BA879" s="104"/>
      <c r="BB879" s="104"/>
      <c r="BC879" s="104"/>
      <c r="BD879" s="104"/>
      <c r="BE879" s="104"/>
      <c r="BF879" s="104"/>
      <c r="BG879" s="104"/>
      <c r="BH879" s="104"/>
      <c r="BI879" s="104"/>
      <c r="BJ879" s="104"/>
      <c r="BK879" s="104"/>
      <c r="BL879" s="104"/>
    </row>
    <row r="880" ht="12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  <c r="AR880" s="104"/>
      <c r="AS880" s="104"/>
      <c r="AT880" s="104"/>
      <c r="AU880" s="104"/>
      <c r="AV880" s="104"/>
      <c r="AW880" s="104"/>
      <c r="AX880" s="104"/>
      <c r="AY880" s="104"/>
      <c r="AZ880" s="104"/>
      <c r="BA880" s="104"/>
      <c r="BB880" s="104"/>
      <c r="BC880" s="104"/>
      <c r="BD880" s="104"/>
      <c r="BE880" s="104"/>
      <c r="BF880" s="104"/>
      <c r="BG880" s="104"/>
      <c r="BH880" s="104"/>
      <c r="BI880" s="104"/>
      <c r="BJ880" s="104"/>
      <c r="BK880" s="104"/>
      <c r="BL880" s="104"/>
    </row>
    <row r="881" ht="12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  <c r="AR881" s="104"/>
      <c r="AS881" s="104"/>
      <c r="AT881" s="104"/>
      <c r="AU881" s="104"/>
      <c r="AV881" s="104"/>
      <c r="AW881" s="104"/>
      <c r="AX881" s="104"/>
      <c r="AY881" s="104"/>
      <c r="AZ881" s="104"/>
      <c r="BA881" s="104"/>
      <c r="BB881" s="104"/>
      <c r="BC881" s="104"/>
      <c r="BD881" s="104"/>
      <c r="BE881" s="104"/>
      <c r="BF881" s="104"/>
      <c r="BG881" s="104"/>
      <c r="BH881" s="104"/>
      <c r="BI881" s="104"/>
      <c r="BJ881" s="104"/>
      <c r="BK881" s="104"/>
      <c r="BL881" s="104"/>
    </row>
    <row r="882" ht="12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  <c r="AR882" s="104"/>
      <c r="AS882" s="104"/>
      <c r="AT882" s="104"/>
      <c r="AU882" s="104"/>
      <c r="AV882" s="104"/>
      <c r="AW882" s="104"/>
      <c r="AX882" s="104"/>
      <c r="AY882" s="104"/>
      <c r="AZ882" s="104"/>
      <c r="BA882" s="104"/>
      <c r="BB882" s="104"/>
      <c r="BC882" s="104"/>
      <c r="BD882" s="104"/>
      <c r="BE882" s="104"/>
      <c r="BF882" s="104"/>
      <c r="BG882" s="104"/>
      <c r="BH882" s="104"/>
      <c r="BI882" s="104"/>
      <c r="BJ882" s="104"/>
      <c r="BK882" s="104"/>
      <c r="BL882" s="104"/>
    </row>
    <row r="883" ht="12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  <c r="AR883" s="104"/>
      <c r="AS883" s="104"/>
      <c r="AT883" s="104"/>
      <c r="AU883" s="104"/>
      <c r="AV883" s="104"/>
      <c r="AW883" s="104"/>
      <c r="AX883" s="104"/>
      <c r="AY883" s="104"/>
      <c r="AZ883" s="104"/>
      <c r="BA883" s="104"/>
      <c r="BB883" s="104"/>
      <c r="BC883" s="104"/>
      <c r="BD883" s="104"/>
      <c r="BE883" s="104"/>
      <c r="BF883" s="104"/>
      <c r="BG883" s="104"/>
      <c r="BH883" s="104"/>
      <c r="BI883" s="104"/>
      <c r="BJ883" s="104"/>
      <c r="BK883" s="104"/>
      <c r="BL883" s="104"/>
    </row>
    <row r="884" ht="12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4"/>
      <c r="AU884" s="104"/>
      <c r="AV884" s="104"/>
      <c r="AW884" s="104"/>
      <c r="AX884" s="104"/>
      <c r="AY884" s="104"/>
      <c r="AZ884" s="104"/>
      <c r="BA884" s="104"/>
      <c r="BB884" s="104"/>
      <c r="BC884" s="104"/>
      <c r="BD884" s="104"/>
      <c r="BE884" s="104"/>
      <c r="BF884" s="104"/>
      <c r="BG884" s="104"/>
      <c r="BH884" s="104"/>
      <c r="BI884" s="104"/>
      <c r="BJ884" s="104"/>
      <c r="BK884" s="104"/>
      <c r="BL884" s="104"/>
    </row>
    <row r="885" ht="12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4"/>
      <c r="AU885" s="104"/>
      <c r="AV885" s="104"/>
      <c r="AW885" s="104"/>
      <c r="AX885" s="104"/>
      <c r="AY885" s="104"/>
      <c r="AZ885" s="104"/>
      <c r="BA885" s="104"/>
      <c r="BB885" s="104"/>
      <c r="BC885" s="104"/>
      <c r="BD885" s="104"/>
      <c r="BE885" s="104"/>
      <c r="BF885" s="104"/>
      <c r="BG885" s="104"/>
      <c r="BH885" s="104"/>
      <c r="BI885" s="104"/>
      <c r="BJ885" s="104"/>
      <c r="BK885" s="104"/>
      <c r="BL885" s="104"/>
    </row>
    <row r="886" ht="12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  <c r="AR886" s="104"/>
      <c r="AS886" s="104"/>
      <c r="AT886" s="104"/>
      <c r="AU886" s="104"/>
      <c r="AV886" s="104"/>
      <c r="AW886" s="104"/>
      <c r="AX886" s="104"/>
      <c r="AY886" s="104"/>
      <c r="AZ886" s="104"/>
      <c r="BA886" s="104"/>
      <c r="BB886" s="104"/>
      <c r="BC886" s="104"/>
      <c r="BD886" s="104"/>
      <c r="BE886" s="104"/>
      <c r="BF886" s="104"/>
      <c r="BG886" s="104"/>
      <c r="BH886" s="104"/>
      <c r="BI886" s="104"/>
      <c r="BJ886" s="104"/>
      <c r="BK886" s="104"/>
      <c r="BL886" s="104"/>
    </row>
    <row r="887" ht="12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  <c r="AR887" s="104"/>
      <c r="AS887" s="104"/>
      <c r="AT887" s="104"/>
      <c r="AU887" s="104"/>
      <c r="AV887" s="104"/>
      <c r="AW887" s="104"/>
      <c r="AX887" s="104"/>
      <c r="AY887" s="104"/>
      <c r="AZ887" s="104"/>
      <c r="BA887" s="104"/>
      <c r="BB887" s="104"/>
      <c r="BC887" s="104"/>
      <c r="BD887" s="104"/>
      <c r="BE887" s="104"/>
      <c r="BF887" s="104"/>
      <c r="BG887" s="104"/>
      <c r="BH887" s="104"/>
      <c r="BI887" s="104"/>
      <c r="BJ887" s="104"/>
      <c r="BK887" s="104"/>
      <c r="BL887" s="104"/>
    </row>
    <row r="888" ht="12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  <c r="AR888" s="104"/>
      <c r="AS888" s="104"/>
      <c r="AT888" s="104"/>
      <c r="AU888" s="104"/>
      <c r="AV888" s="104"/>
      <c r="AW888" s="104"/>
      <c r="AX888" s="104"/>
      <c r="AY888" s="104"/>
      <c r="AZ888" s="104"/>
      <c r="BA888" s="104"/>
      <c r="BB888" s="104"/>
      <c r="BC888" s="104"/>
      <c r="BD888" s="104"/>
      <c r="BE888" s="104"/>
      <c r="BF888" s="104"/>
      <c r="BG888" s="104"/>
      <c r="BH888" s="104"/>
      <c r="BI888" s="104"/>
      <c r="BJ888" s="104"/>
      <c r="BK888" s="104"/>
      <c r="BL888" s="104"/>
    </row>
    <row r="889" ht="12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  <c r="AR889" s="104"/>
      <c r="AS889" s="104"/>
      <c r="AT889" s="104"/>
      <c r="AU889" s="104"/>
      <c r="AV889" s="104"/>
      <c r="AW889" s="104"/>
      <c r="AX889" s="104"/>
      <c r="AY889" s="104"/>
      <c r="AZ889" s="104"/>
      <c r="BA889" s="104"/>
      <c r="BB889" s="104"/>
      <c r="BC889" s="104"/>
      <c r="BD889" s="104"/>
      <c r="BE889" s="104"/>
      <c r="BF889" s="104"/>
      <c r="BG889" s="104"/>
      <c r="BH889" s="104"/>
      <c r="BI889" s="104"/>
      <c r="BJ889" s="104"/>
      <c r="BK889" s="104"/>
      <c r="BL889" s="104"/>
    </row>
    <row r="890" ht="12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  <c r="AR890" s="104"/>
      <c r="AS890" s="104"/>
      <c r="AT890" s="104"/>
      <c r="AU890" s="104"/>
      <c r="AV890" s="104"/>
      <c r="AW890" s="104"/>
      <c r="AX890" s="104"/>
      <c r="AY890" s="104"/>
      <c r="AZ890" s="104"/>
      <c r="BA890" s="104"/>
      <c r="BB890" s="104"/>
      <c r="BC890" s="104"/>
      <c r="BD890" s="104"/>
      <c r="BE890" s="104"/>
      <c r="BF890" s="104"/>
      <c r="BG890" s="104"/>
      <c r="BH890" s="104"/>
      <c r="BI890" s="104"/>
      <c r="BJ890" s="104"/>
      <c r="BK890" s="104"/>
      <c r="BL890" s="104"/>
    </row>
    <row r="891" ht="12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  <c r="AR891" s="104"/>
      <c r="AS891" s="104"/>
      <c r="AT891" s="104"/>
      <c r="AU891" s="104"/>
      <c r="AV891" s="104"/>
      <c r="AW891" s="104"/>
      <c r="AX891" s="104"/>
      <c r="AY891" s="104"/>
      <c r="AZ891" s="104"/>
      <c r="BA891" s="104"/>
      <c r="BB891" s="104"/>
      <c r="BC891" s="104"/>
      <c r="BD891" s="104"/>
      <c r="BE891" s="104"/>
      <c r="BF891" s="104"/>
      <c r="BG891" s="104"/>
      <c r="BH891" s="104"/>
      <c r="BI891" s="104"/>
      <c r="BJ891" s="104"/>
      <c r="BK891" s="104"/>
      <c r="BL891" s="104"/>
    </row>
    <row r="892" ht="12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  <c r="AR892" s="104"/>
      <c r="AS892" s="104"/>
      <c r="AT892" s="104"/>
      <c r="AU892" s="104"/>
      <c r="AV892" s="104"/>
      <c r="AW892" s="104"/>
      <c r="AX892" s="104"/>
      <c r="AY892" s="104"/>
      <c r="AZ892" s="104"/>
      <c r="BA892" s="104"/>
      <c r="BB892" s="104"/>
      <c r="BC892" s="104"/>
      <c r="BD892" s="104"/>
      <c r="BE892" s="104"/>
      <c r="BF892" s="104"/>
      <c r="BG892" s="104"/>
      <c r="BH892" s="104"/>
      <c r="BI892" s="104"/>
      <c r="BJ892" s="104"/>
      <c r="BK892" s="104"/>
      <c r="BL892" s="104"/>
    </row>
    <row r="893" ht="12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  <c r="AR893" s="104"/>
      <c r="AS893" s="104"/>
      <c r="AT893" s="104"/>
      <c r="AU893" s="104"/>
      <c r="AV893" s="104"/>
      <c r="AW893" s="104"/>
      <c r="AX893" s="104"/>
      <c r="AY893" s="104"/>
      <c r="AZ893" s="104"/>
      <c r="BA893" s="104"/>
      <c r="BB893" s="104"/>
      <c r="BC893" s="104"/>
      <c r="BD893" s="104"/>
      <c r="BE893" s="104"/>
      <c r="BF893" s="104"/>
      <c r="BG893" s="104"/>
      <c r="BH893" s="104"/>
      <c r="BI893" s="104"/>
      <c r="BJ893" s="104"/>
      <c r="BK893" s="104"/>
      <c r="BL893" s="104"/>
    </row>
    <row r="894" ht="12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  <c r="AR894" s="104"/>
      <c r="AS894" s="104"/>
      <c r="AT894" s="104"/>
      <c r="AU894" s="104"/>
      <c r="AV894" s="104"/>
      <c r="AW894" s="104"/>
      <c r="AX894" s="104"/>
      <c r="AY894" s="104"/>
      <c r="AZ894" s="104"/>
      <c r="BA894" s="104"/>
      <c r="BB894" s="104"/>
      <c r="BC894" s="104"/>
      <c r="BD894" s="104"/>
      <c r="BE894" s="104"/>
      <c r="BF894" s="104"/>
      <c r="BG894" s="104"/>
      <c r="BH894" s="104"/>
      <c r="BI894" s="104"/>
      <c r="BJ894" s="104"/>
      <c r="BK894" s="104"/>
      <c r="BL894" s="104"/>
    </row>
    <row r="895" ht="12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  <c r="AR895" s="104"/>
      <c r="AS895" s="104"/>
      <c r="AT895" s="104"/>
      <c r="AU895" s="104"/>
      <c r="AV895" s="104"/>
      <c r="AW895" s="104"/>
      <c r="AX895" s="104"/>
      <c r="AY895" s="104"/>
      <c r="AZ895" s="104"/>
      <c r="BA895" s="104"/>
      <c r="BB895" s="104"/>
      <c r="BC895" s="104"/>
      <c r="BD895" s="104"/>
      <c r="BE895" s="104"/>
      <c r="BF895" s="104"/>
      <c r="BG895" s="104"/>
      <c r="BH895" s="104"/>
      <c r="BI895" s="104"/>
      <c r="BJ895" s="104"/>
      <c r="BK895" s="104"/>
      <c r="BL895" s="104"/>
    </row>
    <row r="896" ht="12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  <c r="AR896" s="104"/>
      <c r="AS896" s="104"/>
      <c r="AT896" s="104"/>
      <c r="AU896" s="104"/>
      <c r="AV896" s="104"/>
      <c r="AW896" s="104"/>
      <c r="AX896" s="104"/>
      <c r="AY896" s="104"/>
      <c r="AZ896" s="104"/>
      <c r="BA896" s="104"/>
      <c r="BB896" s="104"/>
      <c r="BC896" s="104"/>
      <c r="BD896" s="104"/>
      <c r="BE896" s="104"/>
      <c r="BF896" s="104"/>
      <c r="BG896" s="104"/>
      <c r="BH896" s="104"/>
      <c r="BI896" s="104"/>
      <c r="BJ896" s="104"/>
      <c r="BK896" s="104"/>
      <c r="BL896" s="104"/>
    </row>
    <row r="897" ht="12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  <c r="AR897" s="104"/>
      <c r="AS897" s="104"/>
      <c r="AT897" s="104"/>
      <c r="AU897" s="104"/>
      <c r="AV897" s="104"/>
      <c r="AW897" s="104"/>
      <c r="AX897" s="104"/>
      <c r="AY897" s="104"/>
      <c r="AZ897" s="104"/>
      <c r="BA897" s="104"/>
      <c r="BB897" s="104"/>
      <c r="BC897" s="104"/>
      <c r="BD897" s="104"/>
      <c r="BE897" s="104"/>
      <c r="BF897" s="104"/>
      <c r="BG897" s="104"/>
      <c r="BH897" s="104"/>
      <c r="BI897" s="104"/>
      <c r="BJ897" s="104"/>
      <c r="BK897" s="104"/>
      <c r="BL897" s="104"/>
    </row>
    <row r="898" ht="12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  <c r="AR898" s="104"/>
      <c r="AS898" s="104"/>
      <c r="AT898" s="104"/>
      <c r="AU898" s="104"/>
      <c r="AV898" s="104"/>
      <c r="AW898" s="104"/>
      <c r="AX898" s="104"/>
      <c r="AY898" s="104"/>
      <c r="AZ898" s="104"/>
      <c r="BA898" s="104"/>
      <c r="BB898" s="104"/>
      <c r="BC898" s="104"/>
      <c r="BD898" s="104"/>
      <c r="BE898" s="104"/>
      <c r="BF898" s="104"/>
      <c r="BG898" s="104"/>
      <c r="BH898" s="104"/>
      <c r="BI898" s="104"/>
      <c r="BJ898" s="104"/>
      <c r="BK898" s="104"/>
      <c r="BL898" s="104"/>
    </row>
    <row r="899" ht="12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  <c r="AR899" s="104"/>
      <c r="AS899" s="104"/>
      <c r="AT899" s="104"/>
      <c r="AU899" s="104"/>
      <c r="AV899" s="104"/>
      <c r="AW899" s="104"/>
      <c r="AX899" s="104"/>
      <c r="AY899" s="104"/>
      <c r="AZ899" s="104"/>
      <c r="BA899" s="104"/>
      <c r="BB899" s="104"/>
      <c r="BC899" s="104"/>
      <c r="BD899" s="104"/>
      <c r="BE899" s="104"/>
      <c r="BF899" s="104"/>
      <c r="BG899" s="104"/>
      <c r="BH899" s="104"/>
      <c r="BI899" s="104"/>
      <c r="BJ899" s="104"/>
      <c r="BK899" s="104"/>
      <c r="BL899" s="104"/>
    </row>
    <row r="900" ht="12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  <c r="AR900" s="104"/>
      <c r="AS900" s="104"/>
      <c r="AT900" s="104"/>
      <c r="AU900" s="104"/>
      <c r="AV900" s="104"/>
      <c r="AW900" s="104"/>
      <c r="AX900" s="104"/>
      <c r="AY900" s="104"/>
      <c r="AZ900" s="104"/>
      <c r="BA900" s="104"/>
      <c r="BB900" s="104"/>
      <c r="BC900" s="104"/>
      <c r="BD900" s="104"/>
      <c r="BE900" s="104"/>
      <c r="BF900" s="104"/>
      <c r="BG900" s="104"/>
      <c r="BH900" s="104"/>
      <c r="BI900" s="104"/>
      <c r="BJ900" s="104"/>
      <c r="BK900" s="104"/>
      <c r="BL900" s="104"/>
    </row>
    <row r="901" ht="12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  <c r="AR901" s="104"/>
      <c r="AS901" s="104"/>
      <c r="AT901" s="104"/>
      <c r="AU901" s="104"/>
      <c r="AV901" s="104"/>
      <c r="AW901" s="104"/>
      <c r="AX901" s="104"/>
      <c r="AY901" s="104"/>
      <c r="AZ901" s="104"/>
      <c r="BA901" s="104"/>
      <c r="BB901" s="104"/>
      <c r="BC901" s="104"/>
      <c r="BD901" s="104"/>
      <c r="BE901" s="104"/>
      <c r="BF901" s="104"/>
      <c r="BG901" s="104"/>
      <c r="BH901" s="104"/>
      <c r="BI901" s="104"/>
      <c r="BJ901" s="104"/>
      <c r="BK901" s="104"/>
      <c r="BL901" s="104"/>
    </row>
    <row r="902" ht="12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  <c r="AR902" s="104"/>
      <c r="AS902" s="104"/>
      <c r="AT902" s="104"/>
      <c r="AU902" s="104"/>
      <c r="AV902" s="104"/>
      <c r="AW902" s="104"/>
      <c r="AX902" s="104"/>
      <c r="AY902" s="104"/>
      <c r="AZ902" s="104"/>
      <c r="BA902" s="104"/>
      <c r="BB902" s="104"/>
      <c r="BC902" s="104"/>
      <c r="BD902" s="104"/>
      <c r="BE902" s="104"/>
      <c r="BF902" s="104"/>
      <c r="BG902" s="104"/>
      <c r="BH902" s="104"/>
      <c r="BI902" s="104"/>
      <c r="BJ902" s="104"/>
      <c r="BK902" s="104"/>
      <c r="BL902" s="104"/>
    </row>
    <row r="903" ht="12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  <c r="AR903" s="104"/>
      <c r="AS903" s="104"/>
      <c r="AT903" s="104"/>
      <c r="AU903" s="104"/>
      <c r="AV903" s="104"/>
      <c r="AW903" s="104"/>
      <c r="AX903" s="104"/>
      <c r="AY903" s="104"/>
      <c r="AZ903" s="104"/>
      <c r="BA903" s="104"/>
      <c r="BB903" s="104"/>
      <c r="BC903" s="104"/>
      <c r="BD903" s="104"/>
      <c r="BE903" s="104"/>
      <c r="BF903" s="104"/>
      <c r="BG903" s="104"/>
      <c r="BH903" s="104"/>
      <c r="BI903" s="104"/>
      <c r="BJ903" s="104"/>
      <c r="BK903" s="104"/>
      <c r="BL903" s="104"/>
    </row>
    <row r="904" ht="12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  <c r="AR904" s="104"/>
      <c r="AS904" s="104"/>
      <c r="AT904" s="104"/>
      <c r="AU904" s="104"/>
      <c r="AV904" s="104"/>
      <c r="AW904" s="104"/>
      <c r="AX904" s="104"/>
      <c r="AY904" s="104"/>
      <c r="AZ904" s="104"/>
      <c r="BA904" s="104"/>
      <c r="BB904" s="104"/>
      <c r="BC904" s="104"/>
      <c r="BD904" s="104"/>
      <c r="BE904" s="104"/>
      <c r="BF904" s="104"/>
      <c r="BG904" s="104"/>
      <c r="BH904" s="104"/>
      <c r="BI904" s="104"/>
      <c r="BJ904" s="104"/>
      <c r="BK904" s="104"/>
      <c r="BL904" s="104"/>
    </row>
    <row r="905" ht="12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4"/>
      <c r="AU905" s="104"/>
      <c r="AV905" s="104"/>
      <c r="AW905" s="104"/>
      <c r="AX905" s="104"/>
      <c r="AY905" s="104"/>
      <c r="AZ905" s="104"/>
      <c r="BA905" s="104"/>
      <c r="BB905" s="104"/>
      <c r="BC905" s="104"/>
      <c r="BD905" s="104"/>
      <c r="BE905" s="104"/>
      <c r="BF905" s="104"/>
      <c r="BG905" s="104"/>
      <c r="BH905" s="104"/>
      <c r="BI905" s="104"/>
      <c r="BJ905" s="104"/>
      <c r="BK905" s="104"/>
      <c r="BL905" s="104"/>
    </row>
    <row r="906" ht="12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4"/>
      <c r="AU906" s="104"/>
      <c r="AV906" s="104"/>
      <c r="AW906" s="104"/>
      <c r="AX906" s="104"/>
      <c r="AY906" s="104"/>
      <c r="AZ906" s="104"/>
      <c r="BA906" s="104"/>
      <c r="BB906" s="104"/>
      <c r="BC906" s="104"/>
      <c r="BD906" s="104"/>
      <c r="BE906" s="104"/>
      <c r="BF906" s="104"/>
      <c r="BG906" s="104"/>
      <c r="BH906" s="104"/>
      <c r="BI906" s="104"/>
      <c r="BJ906" s="104"/>
      <c r="BK906" s="104"/>
      <c r="BL906" s="104"/>
    </row>
    <row r="907" ht="12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  <c r="AR907" s="104"/>
      <c r="AS907" s="104"/>
      <c r="AT907" s="104"/>
      <c r="AU907" s="104"/>
      <c r="AV907" s="104"/>
      <c r="AW907" s="104"/>
      <c r="AX907" s="104"/>
      <c r="AY907" s="104"/>
      <c r="AZ907" s="104"/>
      <c r="BA907" s="104"/>
      <c r="BB907" s="104"/>
      <c r="BC907" s="104"/>
      <c r="BD907" s="104"/>
      <c r="BE907" s="104"/>
      <c r="BF907" s="104"/>
      <c r="BG907" s="104"/>
      <c r="BH907" s="104"/>
      <c r="BI907" s="104"/>
      <c r="BJ907" s="104"/>
      <c r="BK907" s="104"/>
      <c r="BL907" s="104"/>
    </row>
    <row r="908" ht="12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  <c r="AR908" s="104"/>
      <c r="AS908" s="104"/>
      <c r="AT908" s="104"/>
      <c r="AU908" s="104"/>
      <c r="AV908" s="104"/>
      <c r="AW908" s="104"/>
      <c r="AX908" s="104"/>
      <c r="AY908" s="104"/>
      <c r="AZ908" s="104"/>
      <c r="BA908" s="104"/>
      <c r="BB908" s="104"/>
      <c r="BC908" s="104"/>
      <c r="BD908" s="104"/>
      <c r="BE908" s="104"/>
      <c r="BF908" s="104"/>
      <c r="BG908" s="104"/>
      <c r="BH908" s="104"/>
      <c r="BI908" s="104"/>
      <c r="BJ908" s="104"/>
      <c r="BK908" s="104"/>
      <c r="BL908" s="104"/>
    </row>
    <row r="909" ht="12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  <c r="AR909" s="104"/>
      <c r="AS909" s="104"/>
      <c r="AT909" s="104"/>
      <c r="AU909" s="104"/>
      <c r="AV909" s="104"/>
      <c r="AW909" s="104"/>
      <c r="AX909" s="104"/>
      <c r="AY909" s="104"/>
      <c r="AZ909" s="104"/>
      <c r="BA909" s="104"/>
      <c r="BB909" s="104"/>
      <c r="BC909" s="104"/>
      <c r="BD909" s="104"/>
      <c r="BE909" s="104"/>
      <c r="BF909" s="104"/>
      <c r="BG909" s="104"/>
      <c r="BH909" s="104"/>
      <c r="BI909" s="104"/>
      <c r="BJ909" s="104"/>
      <c r="BK909" s="104"/>
      <c r="BL909" s="104"/>
    </row>
    <row r="910" ht="12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  <c r="AR910" s="104"/>
      <c r="AS910" s="104"/>
      <c r="AT910" s="104"/>
      <c r="AU910" s="104"/>
      <c r="AV910" s="104"/>
      <c r="AW910" s="104"/>
      <c r="AX910" s="104"/>
      <c r="AY910" s="104"/>
      <c r="AZ910" s="104"/>
      <c r="BA910" s="104"/>
      <c r="BB910" s="104"/>
      <c r="BC910" s="104"/>
      <c r="BD910" s="104"/>
      <c r="BE910" s="104"/>
      <c r="BF910" s="104"/>
      <c r="BG910" s="104"/>
      <c r="BH910" s="104"/>
      <c r="BI910" s="104"/>
      <c r="BJ910" s="104"/>
      <c r="BK910" s="104"/>
      <c r="BL910" s="104"/>
    </row>
    <row r="911" ht="12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  <c r="AR911" s="104"/>
      <c r="AS911" s="104"/>
      <c r="AT911" s="104"/>
      <c r="AU911" s="104"/>
      <c r="AV911" s="104"/>
      <c r="AW911" s="104"/>
      <c r="AX911" s="104"/>
      <c r="AY911" s="104"/>
      <c r="AZ911" s="104"/>
      <c r="BA911" s="104"/>
      <c r="BB911" s="104"/>
      <c r="BC911" s="104"/>
      <c r="BD911" s="104"/>
      <c r="BE911" s="104"/>
      <c r="BF911" s="104"/>
      <c r="BG911" s="104"/>
      <c r="BH911" s="104"/>
      <c r="BI911" s="104"/>
      <c r="BJ911" s="104"/>
      <c r="BK911" s="104"/>
      <c r="BL911" s="104"/>
    </row>
    <row r="912" ht="12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  <c r="AR912" s="104"/>
      <c r="AS912" s="104"/>
      <c r="AT912" s="104"/>
      <c r="AU912" s="104"/>
      <c r="AV912" s="104"/>
      <c r="AW912" s="104"/>
      <c r="AX912" s="104"/>
      <c r="AY912" s="104"/>
      <c r="AZ912" s="104"/>
      <c r="BA912" s="104"/>
      <c r="BB912" s="104"/>
      <c r="BC912" s="104"/>
      <c r="BD912" s="104"/>
      <c r="BE912" s="104"/>
      <c r="BF912" s="104"/>
      <c r="BG912" s="104"/>
      <c r="BH912" s="104"/>
      <c r="BI912" s="104"/>
      <c r="BJ912" s="104"/>
      <c r="BK912" s="104"/>
      <c r="BL912" s="104"/>
    </row>
    <row r="913" ht="12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  <c r="AR913" s="104"/>
      <c r="AS913" s="104"/>
      <c r="AT913" s="104"/>
      <c r="AU913" s="104"/>
      <c r="AV913" s="104"/>
      <c r="AW913" s="104"/>
      <c r="AX913" s="104"/>
      <c r="AY913" s="104"/>
      <c r="AZ913" s="104"/>
      <c r="BA913" s="104"/>
      <c r="BB913" s="104"/>
      <c r="BC913" s="104"/>
      <c r="BD913" s="104"/>
      <c r="BE913" s="104"/>
      <c r="BF913" s="104"/>
      <c r="BG913" s="104"/>
      <c r="BH913" s="104"/>
      <c r="BI913" s="104"/>
      <c r="BJ913" s="104"/>
      <c r="BK913" s="104"/>
      <c r="BL913" s="104"/>
    </row>
    <row r="914" ht="12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  <c r="AR914" s="104"/>
      <c r="AS914" s="104"/>
      <c r="AT914" s="104"/>
      <c r="AU914" s="104"/>
      <c r="AV914" s="104"/>
      <c r="AW914" s="104"/>
      <c r="AX914" s="104"/>
      <c r="AY914" s="104"/>
      <c r="AZ914" s="104"/>
      <c r="BA914" s="104"/>
      <c r="BB914" s="104"/>
      <c r="BC914" s="104"/>
      <c r="BD914" s="104"/>
      <c r="BE914" s="104"/>
      <c r="BF914" s="104"/>
      <c r="BG914" s="104"/>
      <c r="BH914" s="104"/>
      <c r="BI914" s="104"/>
      <c r="BJ914" s="104"/>
      <c r="BK914" s="104"/>
      <c r="BL914" s="104"/>
    </row>
    <row r="915" ht="12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  <c r="AR915" s="104"/>
      <c r="AS915" s="104"/>
      <c r="AT915" s="104"/>
      <c r="AU915" s="104"/>
      <c r="AV915" s="104"/>
      <c r="AW915" s="104"/>
      <c r="AX915" s="104"/>
      <c r="AY915" s="104"/>
      <c r="AZ915" s="104"/>
      <c r="BA915" s="104"/>
      <c r="BB915" s="104"/>
      <c r="BC915" s="104"/>
      <c r="BD915" s="104"/>
      <c r="BE915" s="104"/>
      <c r="BF915" s="104"/>
      <c r="BG915" s="104"/>
      <c r="BH915" s="104"/>
      <c r="BI915" s="104"/>
      <c r="BJ915" s="104"/>
      <c r="BK915" s="104"/>
      <c r="BL915" s="104"/>
    </row>
    <row r="916" ht="12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  <c r="AR916" s="104"/>
      <c r="AS916" s="104"/>
      <c r="AT916" s="104"/>
      <c r="AU916" s="104"/>
      <c r="AV916" s="104"/>
      <c r="AW916" s="104"/>
      <c r="AX916" s="104"/>
      <c r="AY916" s="104"/>
      <c r="AZ916" s="104"/>
      <c r="BA916" s="104"/>
      <c r="BB916" s="104"/>
      <c r="BC916" s="104"/>
      <c r="BD916" s="104"/>
      <c r="BE916" s="104"/>
      <c r="BF916" s="104"/>
      <c r="BG916" s="104"/>
      <c r="BH916" s="104"/>
      <c r="BI916" s="104"/>
      <c r="BJ916" s="104"/>
      <c r="BK916" s="104"/>
      <c r="BL916" s="104"/>
    </row>
    <row r="917" ht="12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  <c r="AR917" s="104"/>
      <c r="AS917" s="104"/>
      <c r="AT917" s="104"/>
      <c r="AU917" s="104"/>
      <c r="AV917" s="104"/>
      <c r="AW917" s="104"/>
      <c r="AX917" s="104"/>
      <c r="AY917" s="104"/>
      <c r="AZ917" s="104"/>
      <c r="BA917" s="104"/>
      <c r="BB917" s="104"/>
      <c r="BC917" s="104"/>
      <c r="BD917" s="104"/>
      <c r="BE917" s="104"/>
      <c r="BF917" s="104"/>
      <c r="BG917" s="104"/>
      <c r="BH917" s="104"/>
      <c r="BI917" s="104"/>
      <c r="BJ917" s="104"/>
      <c r="BK917" s="104"/>
      <c r="BL917" s="104"/>
    </row>
    <row r="918" ht="12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  <c r="AR918" s="104"/>
      <c r="AS918" s="104"/>
      <c r="AT918" s="104"/>
      <c r="AU918" s="104"/>
      <c r="AV918" s="104"/>
      <c r="AW918" s="104"/>
      <c r="AX918" s="104"/>
      <c r="AY918" s="104"/>
      <c r="AZ918" s="104"/>
      <c r="BA918" s="104"/>
      <c r="BB918" s="104"/>
      <c r="BC918" s="104"/>
      <c r="BD918" s="104"/>
      <c r="BE918" s="104"/>
      <c r="BF918" s="104"/>
      <c r="BG918" s="104"/>
      <c r="BH918" s="104"/>
      <c r="BI918" s="104"/>
      <c r="BJ918" s="104"/>
      <c r="BK918" s="104"/>
      <c r="BL918" s="104"/>
    </row>
    <row r="919" ht="12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  <c r="AR919" s="104"/>
      <c r="AS919" s="104"/>
      <c r="AT919" s="104"/>
      <c r="AU919" s="104"/>
      <c r="AV919" s="104"/>
      <c r="AW919" s="104"/>
      <c r="AX919" s="104"/>
      <c r="AY919" s="104"/>
      <c r="AZ919" s="104"/>
      <c r="BA919" s="104"/>
      <c r="BB919" s="104"/>
      <c r="BC919" s="104"/>
      <c r="BD919" s="104"/>
      <c r="BE919" s="104"/>
      <c r="BF919" s="104"/>
      <c r="BG919" s="104"/>
      <c r="BH919" s="104"/>
      <c r="BI919" s="104"/>
      <c r="BJ919" s="104"/>
      <c r="BK919" s="104"/>
      <c r="BL919" s="104"/>
    </row>
    <row r="920" ht="12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  <c r="AR920" s="104"/>
      <c r="AS920" s="104"/>
      <c r="AT920" s="104"/>
      <c r="AU920" s="104"/>
      <c r="AV920" s="104"/>
      <c r="AW920" s="104"/>
      <c r="AX920" s="104"/>
      <c r="AY920" s="104"/>
      <c r="AZ920" s="104"/>
      <c r="BA920" s="104"/>
      <c r="BB920" s="104"/>
      <c r="BC920" s="104"/>
      <c r="BD920" s="104"/>
      <c r="BE920" s="104"/>
      <c r="BF920" s="104"/>
      <c r="BG920" s="104"/>
      <c r="BH920" s="104"/>
      <c r="BI920" s="104"/>
      <c r="BJ920" s="104"/>
      <c r="BK920" s="104"/>
      <c r="BL920" s="104"/>
    </row>
    <row r="921" ht="12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  <c r="AR921" s="104"/>
      <c r="AS921" s="104"/>
      <c r="AT921" s="104"/>
      <c r="AU921" s="104"/>
      <c r="AV921" s="104"/>
      <c r="AW921" s="104"/>
      <c r="AX921" s="104"/>
      <c r="AY921" s="104"/>
      <c r="AZ921" s="104"/>
      <c r="BA921" s="104"/>
      <c r="BB921" s="104"/>
      <c r="BC921" s="104"/>
      <c r="BD921" s="104"/>
      <c r="BE921" s="104"/>
      <c r="BF921" s="104"/>
      <c r="BG921" s="104"/>
      <c r="BH921" s="104"/>
      <c r="BI921" s="104"/>
      <c r="BJ921" s="104"/>
      <c r="BK921" s="104"/>
      <c r="BL921" s="104"/>
    </row>
    <row r="922" ht="12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  <c r="AR922" s="104"/>
      <c r="AS922" s="104"/>
      <c r="AT922" s="104"/>
      <c r="AU922" s="104"/>
      <c r="AV922" s="104"/>
      <c r="AW922" s="104"/>
      <c r="AX922" s="104"/>
      <c r="AY922" s="104"/>
      <c r="AZ922" s="104"/>
      <c r="BA922" s="104"/>
      <c r="BB922" s="104"/>
      <c r="BC922" s="104"/>
      <c r="BD922" s="104"/>
      <c r="BE922" s="104"/>
      <c r="BF922" s="104"/>
      <c r="BG922" s="104"/>
      <c r="BH922" s="104"/>
      <c r="BI922" s="104"/>
      <c r="BJ922" s="104"/>
      <c r="BK922" s="104"/>
      <c r="BL922" s="104"/>
    </row>
    <row r="923" ht="12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  <c r="AR923" s="104"/>
      <c r="AS923" s="104"/>
      <c r="AT923" s="104"/>
      <c r="AU923" s="104"/>
      <c r="AV923" s="104"/>
      <c r="AW923" s="104"/>
      <c r="AX923" s="104"/>
      <c r="AY923" s="104"/>
      <c r="AZ923" s="104"/>
      <c r="BA923" s="104"/>
      <c r="BB923" s="104"/>
      <c r="BC923" s="104"/>
      <c r="BD923" s="104"/>
      <c r="BE923" s="104"/>
      <c r="BF923" s="104"/>
      <c r="BG923" s="104"/>
      <c r="BH923" s="104"/>
      <c r="BI923" s="104"/>
      <c r="BJ923" s="104"/>
      <c r="BK923" s="104"/>
      <c r="BL923" s="104"/>
    </row>
    <row r="924" ht="12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  <c r="AR924" s="104"/>
      <c r="AS924" s="104"/>
      <c r="AT924" s="104"/>
      <c r="AU924" s="104"/>
      <c r="AV924" s="104"/>
      <c r="AW924" s="104"/>
      <c r="AX924" s="104"/>
      <c r="AY924" s="104"/>
      <c r="AZ924" s="104"/>
      <c r="BA924" s="104"/>
      <c r="BB924" s="104"/>
      <c r="BC924" s="104"/>
      <c r="BD924" s="104"/>
      <c r="BE924" s="104"/>
      <c r="BF924" s="104"/>
      <c r="BG924" s="104"/>
      <c r="BH924" s="104"/>
      <c r="BI924" s="104"/>
      <c r="BJ924" s="104"/>
      <c r="BK924" s="104"/>
      <c r="BL924" s="104"/>
    </row>
    <row r="925" ht="12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  <c r="AR925" s="104"/>
      <c r="AS925" s="104"/>
      <c r="AT925" s="104"/>
      <c r="AU925" s="104"/>
      <c r="AV925" s="104"/>
      <c r="AW925" s="104"/>
      <c r="AX925" s="104"/>
      <c r="AY925" s="104"/>
      <c r="AZ925" s="104"/>
      <c r="BA925" s="104"/>
      <c r="BB925" s="104"/>
      <c r="BC925" s="104"/>
      <c r="BD925" s="104"/>
      <c r="BE925" s="104"/>
      <c r="BF925" s="104"/>
      <c r="BG925" s="104"/>
      <c r="BH925" s="104"/>
      <c r="BI925" s="104"/>
      <c r="BJ925" s="104"/>
      <c r="BK925" s="104"/>
      <c r="BL925" s="104"/>
    </row>
    <row r="926" ht="12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4"/>
      <c r="AU926" s="104"/>
      <c r="AV926" s="104"/>
      <c r="AW926" s="104"/>
      <c r="AX926" s="104"/>
      <c r="AY926" s="104"/>
      <c r="AZ926" s="104"/>
      <c r="BA926" s="104"/>
      <c r="BB926" s="104"/>
      <c r="BC926" s="104"/>
      <c r="BD926" s="104"/>
      <c r="BE926" s="104"/>
      <c r="BF926" s="104"/>
      <c r="BG926" s="104"/>
      <c r="BH926" s="104"/>
      <c r="BI926" s="104"/>
      <c r="BJ926" s="104"/>
      <c r="BK926" s="104"/>
      <c r="BL926" s="104"/>
    </row>
    <row r="927" ht="12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4"/>
      <c r="AU927" s="104"/>
      <c r="AV927" s="104"/>
      <c r="AW927" s="104"/>
      <c r="AX927" s="104"/>
      <c r="AY927" s="104"/>
      <c r="AZ927" s="104"/>
      <c r="BA927" s="104"/>
      <c r="BB927" s="104"/>
      <c r="BC927" s="104"/>
      <c r="BD927" s="104"/>
      <c r="BE927" s="104"/>
      <c r="BF927" s="104"/>
      <c r="BG927" s="104"/>
      <c r="BH927" s="104"/>
      <c r="BI927" s="104"/>
      <c r="BJ927" s="104"/>
      <c r="BK927" s="104"/>
      <c r="BL927" s="104"/>
    </row>
    <row r="928" ht="12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  <c r="AR928" s="104"/>
      <c r="AS928" s="104"/>
      <c r="AT928" s="104"/>
      <c r="AU928" s="104"/>
      <c r="AV928" s="104"/>
      <c r="AW928" s="104"/>
      <c r="AX928" s="104"/>
      <c r="AY928" s="104"/>
      <c r="AZ928" s="104"/>
      <c r="BA928" s="104"/>
      <c r="BB928" s="104"/>
      <c r="BC928" s="104"/>
      <c r="BD928" s="104"/>
      <c r="BE928" s="104"/>
      <c r="BF928" s="104"/>
      <c r="BG928" s="104"/>
      <c r="BH928" s="104"/>
      <c r="BI928" s="104"/>
      <c r="BJ928" s="104"/>
      <c r="BK928" s="104"/>
      <c r="BL928" s="104"/>
    </row>
    <row r="929" ht="12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  <c r="AR929" s="104"/>
      <c r="AS929" s="104"/>
      <c r="AT929" s="104"/>
      <c r="AU929" s="104"/>
      <c r="AV929" s="104"/>
      <c r="AW929" s="104"/>
      <c r="AX929" s="104"/>
      <c r="AY929" s="104"/>
      <c r="AZ929" s="104"/>
      <c r="BA929" s="104"/>
      <c r="BB929" s="104"/>
      <c r="BC929" s="104"/>
      <c r="BD929" s="104"/>
      <c r="BE929" s="104"/>
      <c r="BF929" s="104"/>
      <c r="BG929" s="104"/>
      <c r="BH929" s="104"/>
      <c r="BI929" s="104"/>
      <c r="BJ929" s="104"/>
      <c r="BK929" s="104"/>
      <c r="BL929" s="104"/>
    </row>
    <row r="930" ht="12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  <c r="AR930" s="104"/>
      <c r="AS930" s="104"/>
      <c r="AT930" s="104"/>
      <c r="AU930" s="104"/>
      <c r="AV930" s="104"/>
      <c r="AW930" s="104"/>
      <c r="AX930" s="104"/>
      <c r="AY930" s="104"/>
      <c r="AZ930" s="104"/>
      <c r="BA930" s="104"/>
      <c r="BB930" s="104"/>
      <c r="BC930" s="104"/>
      <c r="BD930" s="104"/>
      <c r="BE930" s="104"/>
      <c r="BF930" s="104"/>
      <c r="BG930" s="104"/>
      <c r="BH930" s="104"/>
      <c r="BI930" s="104"/>
      <c r="BJ930" s="104"/>
      <c r="BK930" s="104"/>
      <c r="BL930" s="104"/>
    </row>
    <row r="931" ht="12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  <c r="AR931" s="104"/>
      <c r="AS931" s="104"/>
      <c r="AT931" s="104"/>
      <c r="AU931" s="104"/>
      <c r="AV931" s="104"/>
      <c r="AW931" s="104"/>
      <c r="AX931" s="104"/>
      <c r="AY931" s="104"/>
      <c r="AZ931" s="104"/>
      <c r="BA931" s="104"/>
      <c r="BB931" s="104"/>
      <c r="BC931" s="104"/>
      <c r="BD931" s="104"/>
      <c r="BE931" s="104"/>
      <c r="BF931" s="104"/>
      <c r="BG931" s="104"/>
      <c r="BH931" s="104"/>
      <c r="BI931" s="104"/>
      <c r="BJ931" s="104"/>
      <c r="BK931" s="104"/>
      <c r="BL931" s="104"/>
    </row>
    <row r="932" ht="12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  <c r="AR932" s="104"/>
      <c r="AS932" s="104"/>
      <c r="AT932" s="104"/>
      <c r="AU932" s="104"/>
      <c r="AV932" s="104"/>
      <c r="AW932" s="104"/>
      <c r="AX932" s="104"/>
      <c r="AY932" s="104"/>
      <c r="AZ932" s="104"/>
      <c r="BA932" s="104"/>
      <c r="BB932" s="104"/>
      <c r="BC932" s="104"/>
      <c r="BD932" s="104"/>
      <c r="BE932" s="104"/>
      <c r="BF932" s="104"/>
      <c r="BG932" s="104"/>
      <c r="BH932" s="104"/>
      <c r="BI932" s="104"/>
      <c r="BJ932" s="104"/>
      <c r="BK932" s="104"/>
      <c r="BL932" s="104"/>
    </row>
    <row r="933" ht="12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  <c r="AR933" s="104"/>
      <c r="AS933" s="104"/>
      <c r="AT933" s="104"/>
      <c r="AU933" s="104"/>
      <c r="AV933" s="104"/>
      <c r="AW933" s="104"/>
      <c r="AX933" s="104"/>
      <c r="AY933" s="104"/>
      <c r="AZ933" s="104"/>
      <c r="BA933" s="104"/>
      <c r="BB933" s="104"/>
      <c r="BC933" s="104"/>
      <c r="BD933" s="104"/>
      <c r="BE933" s="104"/>
      <c r="BF933" s="104"/>
      <c r="BG933" s="104"/>
      <c r="BH933" s="104"/>
      <c r="BI933" s="104"/>
      <c r="BJ933" s="104"/>
      <c r="BK933" s="104"/>
      <c r="BL933" s="104"/>
    </row>
    <row r="934" ht="12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  <c r="AR934" s="104"/>
      <c r="AS934" s="104"/>
      <c r="AT934" s="104"/>
      <c r="AU934" s="104"/>
      <c r="AV934" s="104"/>
      <c r="AW934" s="104"/>
      <c r="AX934" s="104"/>
      <c r="AY934" s="104"/>
      <c r="AZ934" s="104"/>
      <c r="BA934" s="104"/>
      <c r="BB934" s="104"/>
      <c r="BC934" s="104"/>
      <c r="BD934" s="104"/>
      <c r="BE934" s="104"/>
      <c r="BF934" s="104"/>
      <c r="BG934" s="104"/>
      <c r="BH934" s="104"/>
      <c r="BI934" s="104"/>
      <c r="BJ934" s="104"/>
      <c r="BK934" s="104"/>
      <c r="BL934" s="104"/>
    </row>
    <row r="935" ht="12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  <c r="AR935" s="104"/>
      <c r="AS935" s="104"/>
      <c r="AT935" s="104"/>
      <c r="AU935" s="104"/>
      <c r="AV935" s="104"/>
      <c r="AW935" s="104"/>
      <c r="AX935" s="104"/>
      <c r="AY935" s="104"/>
      <c r="AZ935" s="104"/>
      <c r="BA935" s="104"/>
      <c r="BB935" s="104"/>
      <c r="BC935" s="104"/>
      <c r="BD935" s="104"/>
      <c r="BE935" s="104"/>
      <c r="BF935" s="104"/>
      <c r="BG935" s="104"/>
      <c r="BH935" s="104"/>
      <c r="BI935" s="104"/>
      <c r="BJ935" s="104"/>
      <c r="BK935" s="104"/>
      <c r="BL935" s="104"/>
    </row>
    <row r="936" ht="12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  <c r="AR936" s="104"/>
      <c r="AS936" s="104"/>
      <c r="AT936" s="104"/>
      <c r="AU936" s="104"/>
      <c r="AV936" s="104"/>
      <c r="AW936" s="104"/>
      <c r="AX936" s="104"/>
      <c r="AY936" s="104"/>
      <c r="AZ936" s="104"/>
      <c r="BA936" s="104"/>
      <c r="BB936" s="104"/>
      <c r="BC936" s="104"/>
      <c r="BD936" s="104"/>
      <c r="BE936" s="104"/>
      <c r="BF936" s="104"/>
      <c r="BG936" s="104"/>
      <c r="BH936" s="104"/>
      <c r="BI936" s="104"/>
      <c r="BJ936" s="104"/>
      <c r="BK936" s="104"/>
      <c r="BL936" s="104"/>
    </row>
    <row r="937" ht="12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  <c r="AR937" s="104"/>
      <c r="AS937" s="104"/>
      <c r="AT937" s="104"/>
      <c r="AU937" s="104"/>
      <c r="AV937" s="104"/>
      <c r="AW937" s="104"/>
      <c r="AX937" s="104"/>
      <c r="AY937" s="104"/>
      <c r="AZ937" s="104"/>
      <c r="BA937" s="104"/>
      <c r="BB937" s="104"/>
      <c r="BC937" s="104"/>
      <c r="BD937" s="104"/>
      <c r="BE937" s="104"/>
      <c r="BF937" s="104"/>
      <c r="BG937" s="104"/>
      <c r="BH937" s="104"/>
      <c r="BI937" s="104"/>
      <c r="BJ937" s="104"/>
      <c r="BK937" s="104"/>
      <c r="BL937" s="104"/>
    </row>
    <row r="938" ht="12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  <c r="AR938" s="104"/>
      <c r="AS938" s="104"/>
      <c r="AT938" s="104"/>
      <c r="AU938" s="104"/>
      <c r="AV938" s="104"/>
      <c r="AW938" s="104"/>
      <c r="AX938" s="104"/>
      <c r="AY938" s="104"/>
      <c r="AZ938" s="104"/>
      <c r="BA938" s="104"/>
      <c r="BB938" s="104"/>
      <c r="BC938" s="104"/>
      <c r="BD938" s="104"/>
      <c r="BE938" s="104"/>
      <c r="BF938" s="104"/>
      <c r="BG938" s="104"/>
      <c r="BH938" s="104"/>
      <c r="BI938" s="104"/>
      <c r="BJ938" s="104"/>
      <c r="BK938" s="104"/>
      <c r="BL938" s="104"/>
    </row>
    <row r="939" ht="12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  <c r="AR939" s="104"/>
      <c r="AS939" s="104"/>
      <c r="AT939" s="104"/>
      <c r="AU939" s="104"/>
      <c r="AV939" s="104"/>
      <c r="AW939" s="104"/>
      <c r="AX939" s="104"/>
      <c r="AY939" s="104"/>
      <c r="AZ939" s="104"/>
      <c r="BA939" s="104"/>
      <c r="BB939" s="104"/>
      <c r="BC939" s="104"/>
      <c r="BD939" s="104"/>
      <c r="BE939" s="104"/>
      <c r="BF939" s="104"/>
      <c r="BG939" s="104"/>
      <c r="BH939" s="104"/>
      <c r="BI939" s="104"/>
      <c r="BJ939" s="104"/>
      <c r="BK939" s="104"/>
      <c r="BL939" s="104"/>
    </row>
    <row r="940" ht="12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  <c r="AR940" s="104"/>
      <c r="AS940" s="104"/>
      <c r="AT940" s="104"/>
      <c r="AU940" s="104"/>
      <c r="AV940" s="104"/>
      <c r="AW940" s="104"/>
      <c r="AX940" s="104"/>
      <c r="AY940" s="104"/>
      <c r="AZ940" s="104"/>
      <c r="BA940" s="104"/>
      <c r="BB940" s="104"/>
      <c r="BC940" s="104"/>
      <c r="BD940" s="104"/>
      <c r="BE940" s="104"/>
      <c r="BF940" s="104"/>
      <c r="BG940" s="104"/>
      <c r="BH940" s="104"/>
      <c r="BI940" s="104"/>
      <c r="BJ940" s="104"/>
      <c r="BK940" s="104"/>
      <c r="BL940" s="104"/>
    </row>
    <row r="941" ht="12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  <c r="AR941" s="104"/>
      <c r="AS941" s="104"/>
      <c r="AT941" s="104"/>
      <c r="AU941" s="104"/>
      <c r="AV941" s="104"/>
      <c r="AW941" s="104"/>
      <c r="AX941" s="104"/>
      <c r="AY941" s="104"/>
      <c r="AZ941" s="104"/>
      <c r="BA941" s="104"/>
      <c r="BB941" s="104"/>
      <c r="BC941" s="104"/>
      <c r="BD941" s="104"/>
      <c r="BE941" s="104"/>
      <c r="BF941" s="104"/>
      <c r="BG941" s="104"/>
      <c r="BH941" s="104"/>
      <c r="BI941" s="104"/>
      <c r="BJ941" s="104"/>
      <c r="BK941" s="104"/>
      <c r="BL941" s="104"/>
    </row>
    <row r="942" ht="12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  <c r="AR942" s="104"/>
      <c r="AS942" s="104"/>
      <c r="AT942" s="104"/>
      <c r="AU942" s="104"/>
      <c r="AV942" s="104"/>
      <c r="AW942" s="104"/>
      <c r="AX942" s="104"/>
      <c r="AY942" s="104"/>
      <c r="AZ942" s="104"/>
      <c r="BA942" s="104"/>
      <c r="BB942" s="104"/>
      <c r="BC942" s="104"/>
      <c r="BD942" s="104"/>
      <c r="BE942" s="104"/>
      <c r="BF942" s="104"/>
      <c r="BG942" s="104"/>
      <c r="BH942" s="104"/>
      <c r="BI942" s="104"/>
      <c r="BJ942" s="104"/>
      <c r="BK942" s="104"/>
      <c r="BL942" s="104"/>
    </row>
    <row r="943" ht="12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  <c r="AR943" s="104"/>
      <c r="AS943" s="104"/>
      <c r="AT943" s="104"/>
      <c r="AU943" s="104"/>
      <c r="AV943" s="104"/>
      <c r="AW943" s="104"/>
      <c r="AX943" s="104"/>
      <c r="AY943" s="104"/>
      <c r="AZ943" s="104"/>
      <c r="BA943" s="104"/>
      <c r="BB943" s="104"/>
      <c r="BC943" s="104"/>
      <c r="BD943" s="104"/>
      <c r="BE943" s="104"/>
      <c r="BF943" s="104"/>
      <c r="BG943" s="104"/>
      <c r="BH943" s="104"/>
      <c r="BI943" s="104"/>
      <c r="BJ943" s="104"/>
      <c r="BK943" s="104"/>
      <c r="BL943" s="104"/>
    </row>
    <row r="944" ht="12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  <c r="AR944" s="104"/>
      <c r="AS944" s="104"/>
      <c r="AT944" s="104"/>
      <c r="AU944" s="104"/>
      <c r="AV944" s="104"/>
      <c r="AW944" s="104"/>
      <c r="AX944" s="104"/>
      <c r="AY944" s="104"/>
      <c r="AZ944" s="104"/>
      <c r="BA944" s="104"/>
      <c r="BB944" s="104"/>
      <c r="BC944" s="104"/>
      <c r="BD944" s="104"/>
      <c r="BE944" s="104"/>
      <c r="BF944" s="104"/>
      <c r="BG944" s="104"/>
      <c r="BH944" s="104"/>
      <c r="BI944" s="104"/>
      <c r="BJ944" s="104"/>
      <c r="BK944" s="104"/>
      <c r="BL944" s="104"/>
    </row>
    <row r="945" ht="12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  <c r="AR945" s="104"/>
      <c r="AS945" s="104"/>
      <c r="AT945" s="104"/>
      <c r="AU945" s="104"/>
      <c r="AV945" s="104"/>
      <c r="AW945" s="104"/>
      <c r="AX945" s="104"/>
      <c r="AY945" s="104"/>
      <c r="AZ945" s="104"/>
      <c r="BA945" s="104"/>
      <c r="BB945" s="104"/>
      <c r="BC945" s="104"/>
      <c r="BD945" s="104"/>
      <c r="BE945" s="104"/>
      <c r="BF945" s="104"/>
      <c r="BG945" s="104"/>
      <c r="BH945" s="104"/>
      <c r="BI945" s="104"/>
      <c r="BJ945" s="104"/>
      <c r="BK945" s="104"/>
      <c r="BL945" s="104"/>
    </row>
    <row r="946" ht="12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  <c r="AR946" s="104"/>
      <c r="AS946" s="104"/>
      <c r="AT946" s="104"/>
      <c r="AU946" s="104"/>
      <c r="AV946" s="104"/>
      <c r="AW946" s="104"/>
      <c r="AX946" s="104"/>
      <c r="AY946" s="104"/>
      <c r="AZ946" s="104"/>
      <c r="BA946" s="104"/>
      <c r="BB946" s="104"/>
      <c r="BC946" s="104"/>
      <c r="BD946" s="104"/>
      <c r="BE946" s="104"/>
      <c r="BF946" s="104"/>
      <c r="BG946" s="104"/>
      <c r="BH946" s="104"/>
      <c r="BI946" s="104"/>
      <c r="BJ946" s="104"/>
      <c r="BK946" s="104"/>
      <c r="BL946" s="104"/>
    </row>
    <row r="947" ht="12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4"/>
      <c r="AU947" s="104"/>
      <c r="AV947" s="104"/>
      <c r="AW947" s="104"/>
      <c r="AX947" s="104"/>
      <c r="AY947" s="104"/>
      <c r="AZ947" s="104"/>
      <c r="BA947" s="104"/>
      <c r="BB947" s="104"/>
      <c r="BC947" s="104"/>
      <c r="BD947" s="104"/>
      <c r="BE947" s="104"/>
      <c r="BF947" s="104"/>
      <c r="BG947" s="104"/>
      <c r="BH947" s="104"/>
      <c r="BI947" s="104"/>
      <c r="BJ947" s="104"/>
      <c r="BK947" s="104"/>
      <c r="BL947" s="104"/>
    </row>
    <row r="948" ht="12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4"/>
      <c r="AU948" s="104"/>
      <c r="AV948" s="104"/>
      <c r="AW948" s="104"/>
      <c r="AX948" s="104"/>
      <c r="AY948" s="104"/>
      <c r="AZ948" s="104"/>
      <c r="BA948" s="104"/>
      <c r="BB948" s="104"/>
      <c r="BC948" s="104"/>
      <c r="BD948" s="104"/>
      <c r="BE948" s="104"/>
      <c r="BF948" s="104"/>
      <c r="BG948" s="104"/>
      <c r="BH948" s="104"/>
      <c r="BI948" s="104"/>
      <c r="BJ948" s="104"/>
      <c r="BK948" s="104"/>
      <c r="BL948" s="104"/>
    </row>
    <row r="949" ht="12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  <c r="AR949" s="104"/>
      <c r="AS949" s="104"/>
      <c r="AT949" s="104"/>
      <c r="AU949" s="104"/>
      <c r="AV949" s="104"/>
      <c r="AW949" s="104"/>
      <c r="AX949" s="104"/>
      <c r="AY949" s="104"/>
      <c r="AZ949" s="104"/>
      <c r="BA949" s="104"/>
      <c r="BB949" s="104"/>
      <c r="BC949" s="104"/>
      <c r="BD949" s="104"/>
      <c r="BE949" s="104"/>
      <c r="BF949" s="104"/>
      <c r="BG949" s="104"/>
      <c r="BH949" s="104"/>
      <c r="BI949" s="104"/>
      <c r="BJ949" s="104"/>
      <c r="BK949" s="104"/>
      <c r="BL949" s="104"/>
    </row>
    <row r="950" ht="12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  <c r="AR950" s="104"/>
      <c r="AS950" s="104"/>
      <c r="AT950" s="104"/>
      <c r="AU950" s="104"/>
      <c r="AV950" s="104"/>
      <c r="AW950" s="104"/>
      <c r="AX950" s="104"/>
      <c r="AY950" s="104"/>
      <c r="AZ950" s="104"/>
      <c r="BA950" s="104"/>
      <c r="BB950" s="104"/>
      <c r="BC950" s="104"/>
      <c r="BD950" s="104"/>
      <c r="BE950" s="104"/>
      <c r="BF950" s="104"/>
      <c r="BG950" s="104"/>
      <c r="BH950" s="104"/>
      <c r="BI950" s="104"/>
      <c r="BJ950" s="104"/>
      <c r="BK950" s="104"/>
      <c r="BL950" s="104"/>
    </row>
    <row r="951" ht="12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  <c r="AR951" s="104"/>
      <c r="AS951" s="104"/>
      <c r="AT951" s="104"/>
      <c r="AU951" s="104"/>
      <c r="AV951" s="104"/>
      <c r="AW951" s="104"/>
      <c r="AX951" s="104"/>
      <c r="AY951" s="104"/>
      <c r="AZ951" s="104"/>
      <c r="BA951" s="104"/>
      <c r="BB951" s="104"/>
      <c r="BC951" s="104"/>
      <c r="BD951" s="104"/>
      <c r="BE951" s="104"/>
      <c r="BF951" s="104"/>
      <c r="BG951" s="104"/>
      <c r="BH951" s="104"/>
      <c r="BI951" s="104"/>
      <c r="BJ951" s="104"/>
      <c r="BK951" s="104"/>
      <c r="BL951" s="104"/>
    </row>
    <row r="952" ht="12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  <c r="AR952" s="104"/>
      <c r="AS952" s="104"/>
      <c r="AT952" s="104"/>
      <c r="AU952" s="104"/>
      <c r="AV952" s="104"/>
      <c r="AW952" s="104"/>
      <c r="AX952" s="104"/>
      <c r="AY952" s="104"/>
      <c r="AZ952" s="104"/>
      <c r="BA952" s="104"/>
      <c r="BB952" s="104"/>
      <c r="BC952" s="104"/>
      <c r="BD952" s="104"/>
      <c r="BE952" s="104"/>
      <c r="BF952" s="104"/>
      <c r="BG952" s="104"/>
      <c r="BH952" s="104"/>
      <c r="BI952" s="104"/>
      <c r="BJ952" s="104"/>
      <c r="BK952" s="104"/>
      <c r="BL952" s="104"/>
    </row>
    <row r="953" ht="12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  <c r="AR953" s="104"/>
      <c r="AS953" s="104"/>
      <c r="AT953" s="104"/>
      <c r="AU953" s="104"/>
      <c r="AV953" s="104"/>
      <c r="AW953" s="104"/>
      <c r="AX953" s="104"/>
      <c r="AY953" s="104"/>
      <c r="AZ953" s="104"/>
      <c r="BA953" s="104"/>
      <c r="BB953" s="104"/>
      <c r="BC953" s="104"/>
      <c r="BD953" s="104"/>
      <c r="BE953" s="104"/>
      <c r="BF953" s="104"/>
      <c r="BG953" s="104"/>
      <c r="BH953" s="104"/>
      <c r="BI953" s="104"/>
      <c r="BJ953" s="104"/>
      <c r="BK953" s="104"/>
      <c r="BL953" s="104"/>
    </row>
    <row r="954" ht="12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  <c r="AR954" s="104"/>
      <c r="AS954" s="104"/>
      <c r="AT954" s="104"/>
      <c r="AU954" s="104"/>
      <c r="AV954" s="104"/>
      <c r="AW954" s="104"/>
      <c r="AX954" s="104"/>
      <c r="AY954" s="104"/>
      <c r="AZ954" s="104"/>
      <c r="BA954" s="104"/>
      <c r="BB954" s="104"/>
      <c r="BC954" s="104"/>
      <c r="BD954" s="104"/>
      <c r="BE954" s="104"/>
      <c r="BF954" s="104"/>
      <c r="BG954" s="104"/>
      <c r="BH954" s="104"/>
      <c r="BI954" s="104"/>
      <c r="BJ954" s="104"/>
      <c r="BK954" s="104"/>
      <c r="BL954" s="104"/>
    </row>
    <row r="955" ht="12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  <c r="AR955" s="104"/>
      <c r="AS955" s="104"/>
      <c r="AT955" s="104"/>
      <c r="AU955" s="104"/>
      <c r="AV955" s="104"/>
      <c r="AW955" s="104"/>
      <c r="AX955" s="104"/>
      <c r="AY955" s="104"/>
      <c r="AZ955" s="104"/>
      <c r="BA955" s="104"/>
      <c r="BB955" s="104"/>
      <c r="BC955" s="104"/>
      <c r="BD955" s="104"/>
      <c r="BE955" s="104"/>
      <c r="BF955" s="104"/>
      <c r="BG955" s="104"/>
      <c r="BH955" s="104"/>
      <c r="BI955" s="104"/>
      <c r="BJ955" s="104"/>
      <c r="BK955" s="104"/>
      <c r="BL955" s="104"/>
    </row>
    <row r="956" ht="12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  <c r="AR956" s="104"/>
      <c r="AS956" s="104"/>
      <c r="AT956" s="104"/>
      <c r="AU956" s="104"/>
      <c r="AV956" s="104"/>
      <c r="AW956" s="104"/>
      <c r="AX956" s="104"/>
      <c r="AY956" s="104"/>
      <c r="AZ956" s="104"/>
      <c r="BA956" s="104"/>
      <c r="BB956" s="104"/>
      <c r="BC956" s="104"/>
      <c r="BD956" s="104"/>
      <c r="BE956" s="104"/>
      <c r="BF956" s="104"/>
      <c r="BG956" s="104"/>
      <c r="BH956" s="104"/>
      <c r="BI956" s="104"/>
      <c r="BJ956" s="104"/>
      <c r="BK956" s="104"/>
      <c r="BL956" s="104"/>
    </row>
    <row r="957" ht="12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  <c r="AR957" s="104"/>
      <c r="AS957" s="104"/>
      <c r="AT957" s="104"/>
      <c r="AU957" s="104"/>
      <c r="AV957" s="104"/>
      <c r="AW957" s="104"/>
      <c r="AX957" s="104"/>
      <c r="AY957" s="104"/>
      <c r="AZ957" s="104"/>
      <c r="BA957" s="104"/>
      <c r="BB957" s="104"/>
      <c r="BC957" s="104"/>
      <c r="BD957" s="104"/>
      <c r="BE957" s="104"/>
      <c r="BF957" s="104"/>
      <c r="BG957" s="104"/>
      <c r="BH957" s="104"/>
      <c r="BI957" s="104"/>
      <c r="BJ957" s="104"/>
      <c r="BK957" s="104"/>
      <c r="BL957" s="104"/>
    </row>
    <row r="958" ht="12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  <c r="AR958" s="104"/>
      <c r="AS958" s="104"/>
      <c r="AT958" s="104"/>
      <c r="AU958" s="104"/>
      <c r="AV958" s="104"/>
      <c r="AW958" s="104"/>
      <c r="AX958" s="104"/>
      <c r="AY958" s="104"/>
      <c r="AZ958" s="104"/>
      <c r="BA958" s="104"/>
      <c r="BB958" s="104"/>
      <c r="BC958" s="104"/>
      <c r="BD958" s="104"/>
      <c r="BE958" s="104"/>
      <c r="BF958" s="104"/>
      <c r="BG958" s="104"/>
      <c r="BH958" s="104"/>
      <c r="BI958" s="104"/>
      <c r="BJ958" s="104"/>
      <c r="BK958" s="104"/>
      <c r="BL958" s="104"/>
    </row>
    <row r="959" ht="12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  <c r="AR959" s="104"/>
      <c r="AS959" s="104"/>
      <c r="AT959" s="104"/>
      <c r="AU959" s="104"/>
      <c r="AV959" s="104"/>
      <c r="AW959" s="104"/>
      <c r="AX959" s="104"/>
      <c r="AY959" s="104"/>
      <c r="AZ959" s="104"/>
      <c r="BA959" s="104"/>
      <c r="BB959" s="104"/>
      <c r="BC959" s="104"/>
      <c r="BD959" s="104"/>
      <c r="BE959" s="104"/>
      <c r="BF959" s="104"/>
      <c r="BG959" s="104"/>
      <c r="BH959" s="104"/>
      <c r="BI959" s="104"/>
      <c r="BJ959" s="104"/>
      <c r="BK959" s="104"/>
      <c r="BL959" s="104"/>
    </row>
    <row r="960" ht="12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  <c r="AR960" s="104"/>
      <c r="AS960" s="104"/>
      <c r="AT960" s="104"/>
      <c r="AU960" s="104"/>
      <c r="AV960" s="104"/>
      <c r="AW960" s="104"/>
      <c r="AX960" s="104"/>
      <c r="AY960" s="104"/>
      <c r="AZ960" s="104"/>
      <c r="BA960" s="104"/>
      <c r="BB960" s="104"/>
      <c r="BC960" s="104"/>
      <c r="BD960" s="104"/>
      <c r="BE960" s="104"/>
      <c r="BF960" s="104"/>
      <c r="BG960" s="104"/>
      <c r="BH960" s="104"/>
      <c r="BI960" s="104"/>
      <c r="BJ960" s="104"/>
      <c r="BK960" s="104"/>
      <c r="BL960" s="104"/>
    </row>
    <row r="961" ht="12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  <c r="AR961" s="104"/>
      <c r="AS961" s="104"/>
      <c r="AT961" s="104"/>
      <c r="AU961" s="104"/>
      <c r="AV961" s="104"/>
      <c r="AW961" s="104"/>
      <c r="AX961" s="104"/>
      <c r="AY961" s="104"/>
      <c r="AZ961" s="104"/>
      <c r="BA961" s="104"/>
      <c r="BB961" s="104"/>
      <c r="BC961" s="104"/>
      <c r="BD961" s="104"/>
      <c r="BE961" s="104"/>
      <c r="BF961" s="104"/>
      <c r="BG961" s="104"/>
      <c r="BH961" s="104"/>
      <c r="BI961" s="104"/>
      <c r="BJ961" s="104"/>
      <c r="BK961" s="104"/>
      <c r="BL961" s="104"/>
    </row>
    <row r="962" ht="12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  <c r="AR962" s="104"/>
      <c r="AS962" s="104"/>
      <c r="AT962" s="104"/>
      <c r="AU962" s="104"/>
      <c r="AV962" s="104"/>
      <c r="AW962" s="104"/>
      <c r="AX962" s="104"/>
      <c r="AY962" s="104"/>
      <c r="AZ962" s="104"/>
      <c r="BA962" s="104"/>
      <c r="BB962" s="104"/>
      <c r="BC962" s="104"/>
      <c r="BD962" s="104"/>
      <c r="BE962" s="104"/>
      <c r="BF962" s="104"/>
      <c r="BG962" s="104"/>
      <c r="BH962" s="104"/>
      <c r="BI962" s="104"/>
      <c r="BJ962" s="104"/>
      <c r="BK962" s="104"/>
      <c r="BL962" s="104"/>
    </row>
    <row r="963" ht="12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  <c r="AR963" s="104"/>
      <c r="AS963" s="104"/>
      <c r="AT963" s="104"/>
      <c r="AU963" s="104"/>
      <c r="AV963" s="104"/>
      <c r="AW963" s="104"/>
      <c r="AX963" s="104"/>
      <c r="AY963" s="104"/>
      <c r="AZ963" s="104"/>
      <c r="BA963" s="104"/>
      <c r="BB963" s="104"/>
      <c r="BC963" s="104"/>
      <c r="BD963" s="104"/>
      <c r="BE963" s="104"/>
      <c r="BF963" s="104"/>
      <c r="BG963" s="104"/>
      <c r="BH963" s="104"/>
      <c r="BI963" s="104"/>
      <c r="BJ963" s="104"/>
      <c r="BK963" s="104"/>
      <c r="BL963" s="104"/>
    </row>
    <row r="964" ht="12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  <c r="AR964" s="104"/>
      <c r="AS964" s="104"/>
      <c r="AT964" s="104"/>
      <c r="AU964" s="104"/>
      <c r="AV964" s="104"/>
      <c r="AW964" s="104"/>
      <c r="AX964" s="104"/>
      <c r="AY964" s="104"/>
      <c r="AZ964" s="104"/>
      <c r="BA964" s="104"/>
      <c r="BB964" s="104"/>
      <c r="BC964" s="104"/>
      <c r="BD964" s="104"/>
      <c r="BE964" s="104"/>
      <c r="BF964" s="104"/>
      <c r="BG964" s="104"/>
      <c r="BH964" s="104"/>
      <c r="BI964" s="104"/>
      <c r="BJ964" s="104"/>
      <c r="BK964" s="104"/>
      <c r="BL964" s="104"/>
    </row>
    <row r="965" ht="12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  <c r="AR965" s="104"/>
      <c r="AS965" s="104"/>
      <c r="AT965" s="104"/>
      <c r="AU965" s="104"/>
      <c r="AV965" s="104"/>
      <c r="AW965" s="104"/>
      <c r="AX965" s="104"/>
      <c r="AY965" s="104"/>
      <c r="AZ965" s="104"/>
      <c r="BA965" s="104"/>
      <c r="BB965" s="104"/>
      <c r="BC965" s="104"/>
      <c r="BD965" s="104"/>
      <c r="BE965" s="104"/>
      <c r="BF965" s="104"/>
      <c r="BG965" s="104"/>
      <c r="BH965" s="104"/>
      <c r="BI965" s="104"/>
      <c r="BJ965" s="104"/>
      <c r="BK965" s="104"/>
      <c r="BL965" s="104"/>
    </row>
    <row r="966" ht="12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  <c r="AR966" s="104"/>
      <c r="AS966" s="104"/>
      <c r="AT966" s="104"/>
      <c r="AU966" s="104"/>
      <c r="AV966" s="104"/>
      <c r="AW966" s="104"/>
      <c r="AX966" s="104"/>
      <c r="AY966" s="104"/>
      <c r="AZ966" s="104"/>
      <c r="BA966" s="104"/>
      <c r="BB966" s="104"/>
      <c r="BC966" s="104"/>
      <c r="BD966" s="104"/>
      <c r="BE966" s="104"/>
      <c r="BF966" s="104"/>
      <c r="BG966" s="104"/>
      <c r="BH966" s="104"/>
      <c r="BI966" s="104"/>
      <c r="BJ966" s="104"/>
      <c r="BK966" s="104"/>
      <c r="BL966" s="104"/>
    </row>
    <row r="967" ht="12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  <c r="AR967" s="104"/>
      <c r="AS967" s="104"/>
      <c r="AT967" s="104"/>
      <c r="AU967" s="104"/>
      <c r="AV967" s="104"/>
      <c r="AW967" s="104"/>
      <c r="AX967" s="104"/>
      <c r="AY967" s="104"/>
      <c r="AZ967" s="104"/>
      <c r="BA967" s="104"/>
      <c r="BB967" s="104"/>
      <c r="BC967" s="104"/>
      <c r="BD967" s="104"/>
      <c r="BE967" s="104"/>
      <c r="BF967" s="104"/>
      <c r="BG967" s="104"/>
      <c r="BH967" s="104"/>
      <c r="BI967" s="104"/>
      <c r="BJ967" s="104"/>
      <c r="BK967" s="104"/>
      <c r="BL967" s="104"/>
    </row>
    <row r="968" ht="12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4"/>
      <c r="AU968" s="104"/>
      <c r="AV968" s="104"/>
      <c r="AW968" s="104"/>
      <c r="AX968" s="104"/>
      <c r="AY968" s="104"/>
      <c r="AZ968" s="104"/>
      <c r="BA968" s="104"/>
      <c r="BB968" s="104"/>
      <c r="BC968" s="104"/>
      <c r="BD968" s="104"/>
      <c r="BE968" s="104"/>
      <c r="BF968" s="104"/>
      <c r="BG968" s="104"/>
      <c r="BH968" s="104"/>
      <c r="BI968" s="104"/>
      <c r="BJ968" s="104"/>
      <c r="BK968" s="104"/>
      <c r="BL968" s="104"/>
    </row>
    <row r="969" ht="12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4"/>
      <c r="AU969" s="104"/>
      <c r="AV969" s="104"/>
      <c r="AW969" s="104"/>
      <c r="AX969" s="104"/>
      <c r="AY969" s="104"/>
      <c r="AZ969" s="104"/>
      <c r="BA969" s="104"/>
      <c r="BB969" s="104"/>
      <c r="BC969" s="104"/>
      <c r="BD969" s="104"/>
      <c r="BE969" s="104"/>
      <c r="BF969" s="104"/>
      <c r="BG969" s="104"/>
      <c r="BH969" s="104"/>
      <c r="BI969" s="104"/>
      <c r="BJ969" s="104"/>
      <c r="BK969" s="104"/>
      <c r="BL969" s="104"/>
    </row>
    <row r="970" ht="12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  <c r="AR970" s="104"/>
      <c r="AS970" s="104"/>
      <c r="AT970" s="104"/>
      <c r="AU970" s="104"/>
      <c r="AV970" s="104"/>
      <c r="AW970" s="104"/>
      <c r="AX970" s="104"/>
      <c r="AY970" s="104"/>
      <c r="AZ970" s="104"/>
      <c r="BA970" s="104"/>
      <c r="BB970" s="104"/>
      <c r="BC970" s="104"/>
      <c r="BD970" s="104"/>
      <c r="BE970" s="104"/>
      <c r="BF970" s="104"/>
      <c r="BG970" s="104"/>
      <c r="BH970" s="104"/>
      <c r="BI970" s="104"/>
      <c r="BJ970" s="104"/>
      <c r="BK970" s="104"/>
      <c r="BL970" s="104"/>
    </row>
    <row r="971" ht="12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  <c r="AR971" s="104"/>
      <c r="AS971" s="104"/>
      <c r="AT971" s="104"/>
      <c r="AU971" s="104"/>
      <c r="AV971" s="104"/>
      <c r="AW971" s="104"/>
      <c r="AX971" s="104"/>
      <c r="AY971" s="104"/>
      <c r="AZ971" s="104"/>
      <c r="BA971" s="104"/>
      <c r="BB971" s="104"/>
      <c r="BC971" s="104"/>
      <c r="BD971" s="104"/>
      <c r="BE971" s="104"/>
      <c r="BF971" s="104"/>
      <c r="BG971" s="104"/>
      <c r="BH971" s="104"/>
      <c r="BI971" s="104"/>
      <c r="BJ971" s="104"/>
      <c r="BK971" s="104"/>
      <c r="BL971" s="104"/>
    </row>
    <row r="972" ht="12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  <c r="AR972" s="104"/>
      <c r="AS972" s="104"/>
      <c r="AT972" s="104"/>
      <c r="AU972" s="104"/>
      <c r="AV972" s="104"/>
      <c r="AW972" s="104"/>
      <c r="AX972" s="104"/>
      <c r="AY972" s="104"/>
      <c r="AZ972" s="104"/>
      <c r="BA972" s="104"/>
      <c r="BB972" s="104"/>
      <c r="BC972" s="104"/>
      <c r="BD972" s="104"/>
      <c r="BE972" s="104"/>
      <c r="BF972" s="104"/>
      <c r="BG972" s="104"/>
      <c r="BH972" s="104"/>
      <c r="BI972" s="104"/>
      <c r="BJ972" s="104"/>
      <c r="BK972" s="104"/>
      <c r="BL972" s="104"/>
    </row>
    <row r="973" ht="12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  <c r="AR973" s="104"/>
      <c r="AS973" s="104"/>
      <c r="AT973" s="104"/>
      <c r="AU973" s="104"/>
      <c r="AV973" s="104"/>
      <c r="AW973" s="104"/>
      <c r="AX973" s="104"/>
      <c r="AY973" s="104"/>
      <c r="AZ973" s="104"/>
      <c r="BA973" s="104"/>
      <c r="BB973" s="104"/>
      <c r="BC973" s="104"/>
      <c r="BD973" s="104"/>
      <c r="BE973" s="104"/>
      <c r="BF973" s="104"/>
      <c r="BG973" s="104"/>
      <c r="BH973" s="104"/>
      <c r="BI973" s="104"/>
      <c r="BJ973" s="104"/>
      <c r="BK973" s="104"/>
      <c r="BL973" s="104"/>
    </row>
    <row r="974" ht="12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  <c r="AR974" s="104"/>
      <c r="AS974" s="104"/>
      <c r="AT974" s="104"/>
      <c r="AU974" s="104"/>
      <c r="AV974" s="104"/>
      <c r="AW974" s="104"/>
      <c r="AX974" s="104"/>
      <c r="AY974" s="104"/>
      <c r="AZ974" s="104"/>
      <c r="BA974" s="104"/>
      <c r="BB974" s="104"/>
      <c r="BC974" s="104"/>
      <c r="BD974" s="104"/>
      <c r="BE974" s="104"/>
      <c r="BF974" s="104"/>
      <c r="BG974" s="104"/>
      <c r="BH974" s="104"/>
      <c r="BI974" s="104"/>
      <c r="BJ974" s="104"/>
      <c r="BK974" s="104"/>
      <c r="BL974" s="104"/>
    </row>
    <row r="975" ht="12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  <c r="AR975" s="104"/>
      <c r="AS975" s="104"/>
      <c r="AT975" s="104"/>
      <c r="AU975" s="104"/>
      <c r="AV975" s="104"/>
      <c r="AW975" s="104"/>
      <c r="AX975" s="104"/>
      <c r="AY975" s="104"/>
      <c r="AZ975" s="104"/>
      <c r="BA975" s="104"/>
      <c r="BB975" s="104"/>
      <c r="BC975" s="104"/>
      <c r="BD975" s="104"/>
      <c r="BE975" s="104"/>
      <c r="BF975" s="104"/>
      <c r="BG975" s="104"/>
      <c r="BH975" s="104"/>
      <c r="BI975" s="104"/>
      <c r="BJ975" s="104"/>
      <c r="BK975" s="104"/>
      <c r="BL975" s="104"/>
    </row>
    <row r="976" ht="12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  <c r="AR976" s="104"/>
      <c r="AS976" s="104"/>
      <c r="AT976" s="104"/>
      <c r="AU976" s="104"/>
      <c r="AV976" s="104"/>
      <c r="AW976" s="104"/>
      <c r="AX976" s="104"/>
      <c r="AY976" s="104"/>
      <c r="AZ976" s="104"/>
      <c r="BA976" s="104"/>
      <c r="BB976" s="104"/>
      <c r="BC976" s="104"/>
      <c r="BD976" s="104"/>
      <c r="BE976" s="104"/>
      <c r="BF976" s="104"/>
      <c r="BG976" s="104"/>
      <c r="BH976" s="104"/>
      <c r="BI976" s="104"/>
      <c r="BJ976" s="104"/>
      <c r="BK976" s="104"/>
      <c r="BL976" s="104"/>
    </row>
    <row r="977" ht="12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  <c r="AR977" s="104"/>
      <c r="AS977" s="104"/>
      <c r="AT977" s="104"/>
      <c r="AU977" s="104"/>
      <c r="AV977" s="104"/>
      <c r="AW977" s="104"/>
      <c r="AX977" s="104"/>
      <c r="AY977" s="104"/>
      <c r="AZ977" s="104"/>
      <c r="BA977" s="104"/>
      <c r="BB977" s="104"/>
      <c r="BC977" s="104"/>
      <c r="BD977" s="104"/>
      <c r="BE977" s="104"/>
      <c r="BF977" s="104"/>
      <c r="BG977" s="104"/>
      <c r="BH977" s="104"/>
      <c r="BI977" s="104"/>
      <c r="BJ977" s="104"/>
      <c r="BK977" s="104"/>
      <c r="BL977" s="104"/>
    </row>
    <row r="978" ht="12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  <c r="AR978" s="104"/>
      <c r="AS978" s="104"/>
      <c r="AT978" s="104"/>
      <c r="AU978" s="104"/>
      <c r="AV978" s="104"/>
      <c r="AW978" s="104"/>
      <c r="AX978" s="104"/>
      <c r="AY978" s="104"/>
      <c r="AZ978" s="104"/>
      <c r="BA978" s="104"/>
      <c r="BB978" s="104"/>
      <c r="BC978" s="104"/>
      <c r="BD978" s="104"/>
      <c r="BE978" s="104"/>
      <c r="BF978" s="104"/>
      <c r="BG978" s="104"/>
      <c r="BH978" s="104"/>
      <c r="BI978" s="104"/>
      <c r="BJ978" s="104"/>
      <c r="BK978" s="104"/>
      <c r="BL978" s="104"/>
    </row>
    <row r="979" ht="12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  <c r="AR979" s="104"/>
      <c r="AS979" s="104"/>
      <c r="AT979" s="104"/>
      <c r="AU979" s="104"/>
      <c r="AV979" s="104"/>
      <c r="AW979" s="104"/>
      <c r="AX979" s="104"/>
      <c r="AY979" s="104"/>
      <c r="AZ979" s="104"/>
      <c r="BA979" s="104"/>
      <c r="BB979" s="104"/>
      <c r="BC979" s="104"/>
      <c r="BD979" s="104"/>
      <c r="BE979" s="104"/>
      <c r="BF979" s="104"/>
      <c r="BG979" s="104"/>
      <c r="BH979" s="104"/>
      <c r="BI979" s="104"/>
      <c r="BJ979" s="104"/>
      <c r="BK979" s="104"/>
      <c r="BL979" s="104"/>
    </row>
    <row r="980" ht="12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  <c r="AR980" s="104"/>
      <c r="AS980" s="104"/>
      <c r="AT980" s="104"/>
      <c r="AU980" s="104"/>
      <c r="AV980" s="104"/>
      <c r="AW980" s="104"/>
      <c r="AX980" s="104"/>
      <c r="AY980" s="104"/>
      <c r="AZ980" s="104"/>
      <c r="BA980" s="104"/>
      <c r="BB980" s="104"/>
      <c r="BC980" s="104"/>
      <c r="BD980" s="104"/>
      <c r="BE980" s="104"/>
      <c r="BF980" s="104"/>
      <c r="BG980" s="104"/>
      <c r="BH980" s="104"/>
      <c r="BI980" s="104"/>
      <c r="BJ980" s="104"/>
      <c r="BK980" s="104"/>
      <c r="BL980" s="104"/>
    </row>
    <row r="981" ht="12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  <c r="AR981" s="104"/>
      <c r="AS981" s="104"/>
      <c r="AT981" s="104"/>
      <c r="AU981" s="104"/>
      <c r="AV981" s="104"/>
      <c r="AW981" s="104"/>
      <c r="AX981" s="104"/>
      <c r="AY981" s="104"/>
      <c r="AZ981" s="104"/>
      <c r="BA981" s="104"/>
      <c r="BB981" s="104"/>
      <c r="BC981" s="104"/>
      <c r="BD981" s="104"/>
      <c r="BE981" s="104"/>
      <c r="BF981" s="104"/>
      <c r="BG981" s="104"/>
      <c r="BH981" s="104"/>
      <c r="BI981" s="104"/>
      <c r="BJ981" s="104"/>
      <c r="BK981" s="104"/>
      <c r="BL981" s="104"/>
    </row>
    <row r="982" ht="12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  <c r="AR982" s="104"/>
      <c r="AS982" s="104"/>
      <c r="AT982" s="104"/>
      <c r="AU982" s="104"/>
      <c r="AV982" s="104"/>
      <c r="AW982" s="104"/>
      <c r="AX982" s="104"/>
      <c r="AY982" s="104"/>
      <c r="AZ982" s="104"/>
      <c r="BA982" s="104"/>
      <c r="BB982" s="104"/>
      <c r="BC982" s="104"/>
      <c r="BD982" s="104"/>
      <c r="BE982" s="104"/>
      <c r="BF982" s="104"/>
      <c r="BG982" s="104"/>
      <c r="BH982" s="104"/>
      <c r="BI982" s="104"/>
      <c r="BJ982" s="104"/>
      <c r="BK982" s="104"/>
      <c r="BL982" s="104"/>
    </row>
    <row r="983" ht="12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  <c r="AR983" s="104"/>
      <c r="AS983" s="104"/>
      <c r="AT983" s="104"/>
      <c r="AU983" s="104"/>
      <c r="AV983" s="104"/>
      <c r="AW983" s="104"/>
      <c r="AX983" s="104"/>
      <c r="AY983" s="104"/>
      <c r="AZ983" s="104"/>
      <c r="BA983" s="104"/>
      <c r="BB983" s="104"/>
      <c r="BC983" s="104"/>
      <c r="BD983" s="104"/>
      <c r="BE983" s="104"/>
      <c r="BF983" s="104"/>
      <c r="BG983" s="104"/>
      <c r="BH983" s="104"/>
      <c r="BI983" s="104"/>
      <c r="BJ983" s="104"/>
      <c r="BK983" s="104"/>
      <c r="BL983" s="104"/>
    </row>
    <row r="984" ht="12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  <c r="AR984" s="104"/>
      <c r="AS984" s="104"/>
      <c r="AT984" s="104"/>
      <c r="AU984" s="104"/>
      <c r="AV984" s="104"/>
      <c r="AW984" s="104"/>
      <c r="AX984" s="104"/>
      <c r="AY984" s="104"/>
      <c r="AZ984" s="104"/>
      <c r="BA984" s="104"/>
      <c r="BB984" s="104"/>
      <c r="BC984" s="104"/>
      <c r="BD984" s="104"/>
      <c r="BE984" s="104"/>
      <c r="BF984" s="104"/>
      <c r="BG984" s="104"/>
      <c r="BH984" s="104"/>
      <c r="BI984" s="104"/>
      <c r="BJ984" s="104"/>
      <c r="BK984" s="104"/>
      <c r="BL984" s="104"/>
    </row>
    <row r="985" ht="12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  <c r="AR985" s="104"/>
      <c r="AS985" s="104"/>
      <c r="AT985" s="104"/>
      <c r="AU985" s="104"/>
      <c r="AV985" s="104"/>
      <c r="AW985" s="104"/>
      <c r="AX985" s="104"/>
      <c r="AY985" s="104"/>
      <c r="AZ985" s="104"/>
      <c r="BA985" s="104"/>
      <c r="BB985" s="104"/>
      <c r="BC985" s="104"/>
      <c r="BD985" s="104"/>
      <c r="BE985" s="104"/>
      <c r="BF985" s="104"/>
      <c r="BG985" s="104"/>
      <c r="BH985" s="104"/>
      <c r="BI985" s="104"/>
      <c r="BJ985" s="104"/>
      <c r="BK985" s="104"/>
      <c r="BL985" s="104"/>
    </row>
    <row r="986" ht="12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  <c r="AR986" s="104"/>
      <c r="AS986" s="104"/>
      <c r="AT986" s="104"/>
      <c r="AU986" s="104"/>
      <c r="AV986" s="104"/>
      <c r="AW986" s="104"/>
      <c r="AX986" s="104"/>
      <c r="AY986" s="104"/>
      <c r="AZ986" s="104"/>
      <c r="BA986" s="104"/>
      <c r="BB986" s="104"/>
      <c r="BC986" s="104"/>
      <c r="BD986" s="104"/>
      <c r="BE986" s="104"/>
      <c r="BF986" s="104"/>
      <c r="BG986" s="104"/>
      <c r="BH986" s="104"/>
      <c r="BI986" s="104"/>
      <c r="BJ986" s="104"/>
      <c r="BK986" s="104"/>
      <c r="BL986" s="104"/>
    </row>
    <row r="987" ht="12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  <c r="AR987" s="104"/>
      <c r="AS987" s="104"/>
      <c r="AT987" s="104"/>
      <c r="AU987" s="104"/>
      <c r="AV987" s="104"/>
      <c r="AW987" s="104"/>
      <c r="AX987" s="104"/>
      <c r="AY987" s="104"/>
      <c r="AZ987" s="104"/>
      <c r="BA987" s="104"/>
      <c r="BB987" s="104"/>
      <c r="BC987" s="104"/>
      <c r="BD987" s="104"/>
      <c r="BE987" s="104"/>
      <c r="BF987" s="104"/>
      <c r="BG987" s="104"/>
      <c r="BH987" s="104"/>
      <c r="BI987" s="104"/>
      <c r="BJ987" s="104"/>
      <c r="BK987" s="104"/>
      <c r="BL987" s="104"/>
    </row>
    <row r="988" ht="12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  <c r="AR988" s="104"/>
      <c r="AS988" s="104"/>
      <c r="AT988" s="104"/>
      <c r="AU988" s="104"/>
      <c r="AV988" s="104"/>
      <c r="AW988" s="104"/>
      <c r="AX988" s="104"/>
      <c r="AY988" s="104"/>
      <c r="AZ988" s="104"/>
      <c r="BA988" s="104"/>
      <c r="BB988" s="104"/>
      <c r="BC988" s="104"/>
      <c r="BD988" s="104"/>
      <c r="BE988" s="104"/>
      <c r="BF988" s="104"/>
      <c r="BG988" s="104"/>
      <c r="BH988" s="104"/>
      <c r="BI988" s="104"/>
      <c r="BJ988" s="104"/>
      <c r="BK988" s="104"/>
      <c r="BL988" s="104"/>
    </row>
    <row r="989" ht="12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4"/>
      <c r="AU989" s="104"/>
      <c r="AV989" s="104"/>
      <c r="AW989" s="104"/>
      <c r="AX989" s="104"/>
      <c r="AY989" s="104"/>
      <c r="AZ989" s="104"/>
      <c r="BA989" s="104"/>
      <c r="BB989" s="104"/>
      <c r="BC989" s="104"/>
      <c r="BD989" s="104"/>
      <c r="BE989" s="104"/>
      <c r="BF989" s="104"/>
      <c r="BG989" s="104"/>
      <c r="BH989" s="104"/>
      <c r="BI989" s="104"/>
      <c r="BJ989" s="104"/>
      <c r="BK989" s="104"/>
      <c r="BL989" s="104"/>
    </row>
    <row r="990" ht="12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4"/>
      <c r="AU990" s="104"/>
      <c r="AV990" s="104"/>
      <c r="AW990" s="104"/>
      <c r="AX990" s="104"/>
      <c r="AY990" s="104"/>
      <c r="AZ990" s="104"/>
      <c r="BA990" s="104"/>
      <c r="BB990" s="104"/>
      <c r="BC990" s="104"/>
      <c r="BD990" s="104"/>
      <c r="BE990" s="104"/>
      <c r="BF990" s="104"/>
      <c r="BG990" s="104"/>
      <c r="BH990" s="104"/>
      <c r="BI990" s="104"/>
      <c r="BJ990" s="104"/>
      <c r="BK990" s="104"/>
      <c r="BL990" s="104"/>
    </row>
    <row r="991" ht="12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  <c r="AR991" s="104"/>
      <c r="AS991" s="104"/>
      <c r="AT991" s="104"/>
      <c r="AU991" s="104"/>
      <c r="AV991" s="104"/>
      <c r="AW991" s="104"/>
      <c r="AX991" s="104"/>
      <c r="AY991" s="104"/>
      <c r="AZ991" s="104"/>
      <c r="BA991" s="104"/>
      <c r="BB991" s="104"/>
      <c r="BC991" s="104"/>
      <c r="BD991" s="104"/>
      <c r="BE991" s="104"/>
      <c r="BF991" s="104"/>
      <c r="BG991" s="104"/>
      <c r="BH991" s="104"/>
      <c r="BI991" s="104"/>
      <c r="BJ991" s="104"/>
      <c r="BK991" s="104"/>
      <c r="BL991" s="104"/>
    </row>
    <row r="992" ht="12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  <c r="AR992" s="104"/>
      <c r="AS992" s="104"/>
      <c r="AT992" s="104"/>
      <c r="AU992" s="104"/>
      <c r="AV992" s="104"/>
      <c r="AW992" s="104"/>
      <c r="AX992" s="104"/>
      <c r="AY992" s="104"/>
      <c r="AZ992" s="104"/>
      <c r="BA992" s="104"/>
      <c r="BB992" s="104"/>
      <c r="BC992" s="104"/>
      <c r="BD992" s="104"/>
      <c r="BE992" s="104"/>
      <c r="BF992" s="104"/>
      <c r="BG992" s="104"/>
      <c r="BH992" s="104"/>
      <c r="BI992" s="104"/>
      <c r="BJ992" s="104"/>
      <c r="BK992" s="104"/>
      <c r="BL992" s="104"/>
    </row>
    <row r="993" ht="12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  <c r="AR993" s="104"/>
      <c r="AS993" s="104"/>
      <c r="AT993" s="104"/>
      <c r="AU993" s="104"/>
      <c r="AV993" s="104"/>
      <c r="AW993" s="104"/>
      <c r="AX993" s="104"/>
      <c r="AY993" s="104"/>
      <c r="AZ993" s="104"/>
      <c r="BA993" s="104"/>
      <c r="BB993" s="104"/>
      <c r="BC993" s="104"/>
      <c r="BD993" s="104"/>
      <c r="BE993" s="104"/>
      <c r="BF993" s="104"/>
      <c r="BG993" s="104"/>
      <c r="BH993" s="104"/>
      <c r="BI993" s="104"/>
      <c r="BJ993" s="104"/>
      <c r="BK993" s="104"/>
      <c r="BL993" s="104"/>
    </row>
    <row r="994" ht="12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  <c r="AR994" s="104"/>
      <c r="AS994" s="104"/>
      <c r="AT994" s="104"/>
      <c r="AU994" s="104"/>
      <c r="AV994" s="104"/>
      <c r="AW994" s="104"/>
      <c r="AX994" s="104"/>
      <c r="AY994" s="104"/>
      <c r="AZ994" s="104"/>
      <c r="BA994" s="104"/>
      <c r="BB994" s="104"/>
      <c r="BC994" s="104"/>
      <c r="BD994" s="104"/>
      <c r="BE994" s="104"/>
      <c r="BF994" s="104"/>
      <c r="BG994" s="104"/>
      <c r="BH994" s="104"/>
      <c r="BI994" s="104"/>
      <c r="BJ994" s="104"/>
      <c r="BK994" s="104"/>
      <c r="BL994" s="104"/>
    </row>
    <row r="995" ht="12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  <c r="AR995" s="104"/>
      <c r="AS995" s="104"/>
      <c r="AT995" s="104"/>
      <c r="AU995" s="104"/>
      <c r="AV995" s="104"/>
      <c r="AW995" s="104"/>
      <c r="AX995" s="104"/>
      <c r="AY995" s="104"/>
      <c r="AZ995" s="104"/>
      <c r="BA995" s="104"/>
      <c r="BB995" s="104"/>
      <c r="BC995" s="104"/>
      <c r="BD995" s="104"/>
      <c r="BE995" s="104"/>
      <c r="BF995" s="104"/>
      <c r="BG995" s="104"/>
      <c r="BH995" s="104"/>
      <c r="BI995" s="104"/>
      <c r="BJ995" s="104"/>
      <c r="BK995" s="104"/>
      <c r="BL995" s="104"/>
    </row>
    <row r="996" ht="12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  <c r="AR996" s="104"/>
      <c r="AS996" s="104"/>
      <c r="AT996" s="104"/>
      <c r="AU996" s="104"/>
      <c r="AV996" s="104"/>
      <c r="AW996" s="104"/>
      <c r="AX996" s="104"/>
      <c r="AY996" s="104"/>
      <c r="AZ996" s="104"/>
      <c r="BA996" s="104"/>
      <c r="BB996" s="104"/>
      <c r="BC996" s="104"/>
      <c r="BD996" s="104"/>
      <c r="BE996" s="104"/>
      <c r="BF996" s="104"/>
      <c r="BG996" s="104"/>
      <c r="BH996" s="104"/>
      <c r="BI996" s="104"/>
      <c r="BJ996" s="104"/>
      <c r="BK996" s="104"/>
      <c r="BL996" s="104"/>
    </row>
    <row r="997" ht="12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  <c r="AR997" s="104"/>
      <c r="AS997" s="104"/>
      <c r="AT997" s="104"/>
      <c r="AU997" s="104"/>
      <c r="AV997" s="104"/>
      <c r="AW997" s="104"/>
      <c r="AX997" s="104"/>
      <c r="AY997" s="104"/>
      <c r="AZ997" s="104"/>
      <c r="BA997" s="104"/>
      <c r="BB997" s="104"/>
      <c r="BC997" s="104"/>
      <c r="BD997" s="104"/>
      <c r="BE997" s="104"/>
      <c r="BF997" s="104"/>
      <c r="BG997" s="104"/>
      <c r="BH997" s="104"/>
      <c r="BI997" s="104"/>
      <c r="BJ997" s="104"/>
      <c r="BK997" s="104"/>
      <c r="BL997" s="104"/>
    </row>
    <row r="998" ht="12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  <c r="AH998" s="104"/>
      <c r="AI998" s="104"/>
      <c r="AJ998" s="104"/>
      <c r="AK998" s="104"/>
      <c r="AL998" s="104"/>
      <c r="AM998" s="104"/>
      <c r="AN998" s="104"/>
      <c r="AO998" s="104"/>
      <c r="AP998" s="104"/>
      <c r="AQ998" s="104"/>
      <c r="AR998" s="104"/>
      <c r="AS998" s="104"/>
      <c r="AT998" s="104"/>
      <c r="AU998" s="104"/>
      <c r="AV998" s="104"/>
      <c r="AW998" s="104"/>
      <c r="AX998" s="104"/>
      <c r="AY998" s="104"/>
      <c r="AZ998" s="104"/>
      <c r="BA998" s="104"/>
      <c r="BB998" s="104"/>
      <c r="BC998" s="104"/>
      <c r="BD998" s="104"/>
      <c r="BE998" s="104"/>
      <c r="BF998" s="104"/>
      <c r="BG998" s="104"/>
      <c r="BH998" s="104"/>
      <c r="BI998" s="104"/>
      <c r="BJ998" s="104"/>
      <c r="BK998" s="104"/>
      <c r="BL998" s="104"/>
    </row>
    <row r="999" ht="12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  <c r="AH999" s="104"/>
      <c r="AI999" s="104"/>
      <c r="AJ999" s="104"/>
      <c r="AK999" s="104"/>
      <c r="AL999" s="104"/>
      <c r="AM999" s="104"/>
      <c r="AN999" s="104"/>
      <c r="AO999" s="104"/>
      <c r="AP999" s="104"/>
      <c r="AQ999" s="104"/>
      <c r="AR999" s="104"/>
      <c r="AS999" s="104"/>
      <c r="AT999" s="104"/>
      <c r="AU999" s="104"/>
      <c r="AV999" s="104"/>
      <c r="AW999" s="104"/>
      <c r="AX999" s="104"/>
      <c r="AY999" s="104"/>
      <c r="AZ999" s="104"/>
      <c r="BA999" s="104"/>
      <c r="BB999" s="104"/>
      <c r="BC999" s="104"/>
      <c r="BD999" s="104"/>
      <c r="BE999" s="104"/>
      <c r="BF999" s="104"/>
      <c r="BG999" s="104"/>
      <c r="BH999" s="104"/>
      <c r="BI999" s="104"/>
      <c r="BJ999" s="104"/>
      <c r="BK999" s="104"/>
      <c r="BL999" s="104"/>
    </row>
    <row r="1000" ht="12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  <c r="AH1000" s="104"/>
      <c r="AI1000" s="104"/>
      <c r="AJ1000" s="104"/>
      <c r="AK1000" s="104"/>
      <c r="AL1000" s="104"/>
      <c r="AM1000" s="104"/>
      <c r="AN1000" s="104"/>
      <c r="AO1000" s="104"/>
      <c r="AP1000" s="104"/>
      <c r="AQ1000" s="104"/>
      <c r="AR1000" s="104"/>
      <c r="AS1000" s="104"/>
      <c r="AT1000" s="104"/>
      <c r="AU1000" s="104"/>
      <c r="AV1000" s="104"/>
      <c r="AW1000" s="104"/>
      <c r="AX1000" s="104"/>
      <c r="AY1000" s="104"/>
      <c r="AZ1000" s="104"/>
      <c r="BA1000" s="104"/>
      <c r="BB1000" s="104"/>
      <c r="BC1000" s="104"/>
      <c r="BD1000" s="104"/>
      <c r="BE1000" s="104"/>
      <c r="BF1000" s="104"/>
      <c r="BG1000" s="104"/>
      <c r="BH1000" s="104"/>
      <c r="BI1000" s="104"/>
      <c r="BJ1000" s="104"/>
      <c r="BK1000" s="104"/>
      <c r="BL1000" s="104"/>
    </row>
  </sheetData>
  <mergeCells count="26">
    <mergeCell ref="AM2:AP2"/>
    <mergeCell ref="AQ2:AQ4"/>
    <mergeCell ref="A145:C145"/>
    <mergeCell ref="A146:C146"/>
    <mergeCell ref="A147:C147"/>
    <mergeCell ref="B1:BC1"/>
    <mergeCell ref="A2:A6"/>
    <mergeCell ref="B2:B6"/>
    <mergeCell ref="C2:C6"/>
    <mergeCell ref="D2:G2"/>
    <mergeCell ref="H2:H4"/>
    <mergeCell ref="L2:L4"/>
    <mergeCell ref="I2:K2"/>
    <mergeCell ref="M2:P2"/>
    <mergeCell ref="Q2:T2"/>
    <mergeCell ref="U2:U4"/>
    <mergeCell ref="V2:Y2"/>
    <mergeCell ref="Z2:AC2"/>
    <mergeCell ref="AD2:AG2"/>
    <mergeCell ref="AH2:AH4"/>
    <mergeCell ref="AI2:AK2"/>
    <mergeCell ref="AL2:AL4"/>
    <mergeCell ref="AR2:AT2"/>
    <mergeCell ref="AU2:AU4"/>
    <mergeCell ref="AV2:AY2"/>
    <mergeCell ref="AZ2:BC2"/>
  </mergeCells>
  <printOptions/>
  <pageMargins bottom="0.75" footer="0.0" header="0.0" left="0.25" right="0.25" top="0.75"/>
  <pageSetup fitToHeight="0" paperSize="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86"/>
    <col customWidth="1" min="3" max="3" width="5.14"/>
    <col customWidth="1" min="4" max="4" width="4.57"/>
    <col customWidth="1" min="5" max="5" width="4.14"/>
    <col customWidth="1" min="6" max="6" width="4.57"/>
    <col customWidth="1" min="7" max="7" width="3.14"/>
    <col customWidth="1" min="8" max="8" width="4.43"/>
    <col customWidth="1" min="9" max="9" width="3.57"/>
    <col customWidth="1" min="10" max="10" width="3.86"/>
    <col customWidth="1" min="11" max="11" width="4.71"/>
    <col customWidth="1" min="12" max="12" width="5.29"/>
    <col customWidth="1" min="13" max="13" width="4.86"/>
    <col customWidth="1" min="14" max="14" width="4.57"/>
    <col customWidth="1" min="15" max="15" width="3.71"/>
    <col customWidth="1" min="16" max="16" width="5.29"/>
    <col customWidth="1" min="17" max="17" width="5.0"/>
    <col customWidth="1" min="18" max="18" width="5.86"/>
    <col customWidth="1" min="19" max="19" width="3.86"/>
    <col customWidth="1" min="20" max="20" width="4.0"/>
    <col customWidth="1" min="21" max="21" width="4.71"/>
    <col customWidth="1" min="22" max="22" width="4.29"/>
    <col customWidth="1" min="23" max="23" width="3.71"/>
    <col customWidth="1" min="24" max="24" width="4.14"/>
    <col customWidth="1" min="25" max="25" width="4.43"/>
    <col customWidth="1" min="26" max="29" width="4.14"/>
    <col customWidth="1" min="30" max="30" width="4.71"/>
    <col customWidth="1" min="31" max="31" width="4.86"/>
    <col customWidth="1" min="32" max="32" width="5.0"/>
    <col customWidth="1" min="33" max="35" width="5.86"/>
    <col customWidth="1" min="36" max="36" width="5.71"/>
    <col customWidth="1" min="37" max="37" width="5.14"/>
    <col customWidth="1" min="38" max="38" width="6.14"/>
    <col customWidth="1" min="39" max="39" width="5.14"/>
    <col customWidth="1" min="40" max="40" width="4.57"/>
    <col customWidth="1" min="41" max="41" width="4.71"/>
    <col customWidth="1" min="42" max="42" width="5.14"/>
    <col customWidth="1" min="43" max="43" width="5.43"/>
    <col customWidth="1" min="44" max="44" width="4.43"/>
    <col customWidth="1" min="45" max="45" width="3.86"/>
    <col customWidth="1" min="46" max="46" width="4.29"/>
    <col customWidth="1" min="47" max="47" width="4.43"/>
    <col customWidth="1" min="48" max="48" width="4.29"/>
    <col customWidth="1" min="49" max="49" width="4.86"/>
    <col customWidth="1" min="50" max="50" width="4.43"/>
    <col customWidth="1" min="51" max="51" width="5.29"/>
    <col customWidth="1" min="52" max="52" width="4.86"/>
    <col customWidth="1" min="53" max="53" width="4.71"/>
  </cols>
  <sheetData>
    <row r="1">
      <c r="A1" s="315" t="s">
        <v>247</v>
      </c>
      <c r="B1" s="176" t="s">
        <v>248</v>
      </c>
      <c r="C1" s="172"/>
      <c r="D1" s="172"/>
      <c r="E1" s="173"/>
      <c r="F1" s="316" t="s">
        <v>249</v>
      </c>
      <c r="G1" s="176" t="s">
        <v>250</v>
      </c>
      <c r="H1" s="172"/>
      <c r="I1" s="173"/>
      <c r="J1" s="316" t="s">
        <v>251</v>
      </c>
      <c r="K1" s="317" t="s">
        <v>252</v>
      </c>
      <c r="L1" s="172"/>
      <c r="M1" s="172"/>
      <c r="N1" s="173"/>
      <c r="O1" s="176" t="s">
        <v>253</v>
      </c>
      <c r="P1" s="172"/>
      <c r="Q1" s="172"/>
      <c r="R1" s="173"/>
      <c r="S1" s="316" t="s">
        <v>254</v>
      </c>
      <c r="T1" s="176" t="s">
        <v>255</v>
      </c>
      <c r="U1" s="172"/>
      <c r="V1" s="173"/>
      <c r="W1" s="316" t="s">
        <v>256</v>
      </c>
      <c r="X1" s="176" t="s">
        <v>257</v>
      </c>
      <c r="Y1" s="172"/>
      <c r="Z1" s="173"/>
      <c r="AA1" s="316" t="s">
        <v>258</v>
      </c>
      <c r="AB1" s="176" t="s">
        <v>259</v>
      </c>
      <c r="AC1" s="172"/>
      <c r="AD1" s="172"/>
      <c r="AE1" s="173"/>
      <c r="AF1" s="316" t="s">
        <v>260</v>
      </c>
      <c r="AG1" s="176" t="s">
        <v>261</v>
      </c>
      <c r="AH1" s="172"/>
      <c r="AI1" s="173"/>
      <c r="AJ1" s="316" t="s">
        <v>262</v>
      </c>
      <c r="AK1" s="176" t="s">
        <v>263</v>
      </c>
      <c r="AL1" s="172"/>
      <c r="AM1" s="172"/>
      <c r="AN1" s="173"/>
      <c r="AO1" s="176" t="s">
        <v>264</v>
      </c>
      <c r="AP1" s="172"/>
      <c r="AQ1" s="172"/>
      <c r="AR1" s="173"/>
      <c r="AS1" s="316" t="s">
        <v>265</v>
      </c>
      <c r="AT1" s="176" t="s">
        <v>266</v>
      </c>
      <c r="AU1" s="172"/>
      <c r="AV1" s="173"/>
      <c r="AW1" s="316" t="s">
        <v>267</v>
      </c>
      <c r="AX1" s="176" t="s">
        <v>268</v>
      </c>
      <c r="AY1" s="172"/>
      <c r="AZ1" s="172"/>
      <c r="BA1" s="318"/>
    </row>
    <row r="2" ht="72.0" customHeight="1">
      <c r="A2" s="319"/>
      <c r="B2" s="320" t="s">
        <v>269</v>
      </c>
      <c r="C2" s="320" t="s">
        <v>270</v>
      </c>
      <c r="D2" s="320" t="s">
        <v>271</v>
      </c>
      <c r="E2" s="320" t="s">
        <v>272</v>
      </c>
      <c r="F2" s="19"/>
      <c r="G2" s="320" t="s">
        <v>273</v>
      </c>
      <c r="H2" s="320" t="s">
        <v>274</v>
      </c>
      <c r="I2" s="320" t="s">
        <v>275</v>
      </c>
      <c r="J2" s="19"/>
      <c r="K2" s="320" t="s">
        <v>276</v>
      </c>
      <c r="L2" s="320" t="s">
        <v>277</v>
      </c>
      <c r="M2" s="320" t="s">
        <v>278</v>
      </c>
      <c r="N2" s="320" t="s">
        <v>279</v>
      </c>
      <c r="O2" s="320" t="s">
        <v>269</v>
      </c>
      <c r="P2" s="320" t="s">
        <v>270</v>
      </c>
      <c r="Q2" s="320" t="s">
        <v>271</v>
      </c>
      <c r="R2" s="320" t="s">
        <v>272</v>
      </c>
      <c r="S2" s="19"/>
      <c r="T2" s="320" t="s">
        <v>280</v>
      </c>
      <c r="U2" s="320" t="s">
        <v>281</v>
      </c>
      <c r="V2" s="320" t="s">
        <v>282</v>
      </c>
      <c r="W2" s="19"/>
      <c r="X2" s="320" t="s">
        <v>283</v>
      </c>
      <c r="Y2" s="320" t="s">
        <v>284</v>
      </c>
      <c r="Z2" s="320" t="s">
        <v>285</v>
      </c>
      <c r="AA2" s="19"/>
      <c r="AB2" s="320" t="s">
        <v>283</v>
      </c>
      <c r="AC2" s="320" t="s">
        <v>284</v>
      </c>
      <c r="AD2" s="320" t="s">
        <v>285</v>
      </c>
      <c r="AE2" s="320" t="s">
        <v>286</v>
      </c>
      <c r="AF2" s="19"/>
      <c r="AG2" s="320" t="s">
        <v>273</v>
      </c>
      <c r="AH2" s="320" t="s">
        <v>274</v>
      </c>
      <c r="AI2" s="320" t="s">
        <v>275</v>
      </c>
      <c r="AJ2" s="19"/>
      <c r="AK2" s="320" t="s">
        <v>287</v>
      </c>
      <c r="AL2" s="320" t="s">
        <v>288</v>
      </c>
      <c r="AM2" s="320" t="s">
        <v>289</v>
      </c>
      <c r="AN2" s="320" t="s">
        <v>290</v>
      </c>
      <c r="AO2" s="320" t="s">
        <v>269</v>
      </c>
      <c r="AP2" s="320" t="s">
        <v>270</v>
      </c>
      <c r="AQ2" s="320" t="s">
        <v>271</v>
      </c>
      <c r="AR2" s="320" t="s">
        <v>272</v>
      </c>
      <c r="AS2" s="19"/>
      <c r="AT2" s="320" t="s">
        <v>273</v>
      </c>
      <c r="AU2" s="320" t="s">
        <v>274</v>
      </c>
      <c r="AV2" s="320" t="s">
        <v>275</v>
      </c>
      <c r="AW2" s="19"/>
      <c r="AX2" s="320" t="s">
        <v>276</v>
      </c>
      <c r="AY2" s="320" t="s">
        <v>277</v>
      </c>
      <c r="AZ2" s="320" t="s">
        <v>278</v>
      </c>
      <c r="BA2" s="321" t="s">
        <v>291</v>
      </c>
    </row>
    <row r="3" ht="15.0" customHeight="1">
      <c r="A3" s="322"/>
      <c r="B3" s="57" t="s">
        <v>292</v>
      </c>
      <c r="C3" s="57" t="s">
        <v>293</v>
      </c>
      <c r="D3" s="57" t="s">
        <v>294</v>
      </c>
      <c r="E3" s="57" t="s">
        <v>295</v>
      </c>
      <c r="F3" s="57" t="s">
        <v>296</v>
      </c>
      <c r="G3" s="57" t="s">
        <v>297</v>
      </c>
      <c r="H3" s="57" t="s">
        <v>298</v>
      </c>
      <c r="I3" s="57" t="s">
        <v>299</v>
      </c>
      <c r="J3" s="57" t="s">
        <v>300</v>
      </c>
      <c r="K3" s="57" t="s">
        <v>301</v>
      </c>
      <c r="L3" s="57" t="s">
        <v>302</v>
      </c>
      <c r="M3" s="57" t="s">
        <v>303</v>
      </c>
      <c r="N3" s="57" t="s">
        <v>304</v>
      </c>
      <c r="O3" s="57" t="s">
        <v>305</v>
      </c>
      <c r="P3" s="57" t="s">
        <v>306</v>
      </c>
      <c r="Q3" s="57" t="s">
        <v>307</v>
      </c>
      <c r="R3" s="57" t="s">
        <v>308</v>
      </c>
      <c r="S3" s="48" t="s">
        <v>309</v>
      </c>
      <c r="T3" s="48" t="s">
        <v>310</v>
      </c>
      <c r="U3" s="48" t="s">
        <v>311</v>
      </c>
      <c r="V3" s="48" t="s">
        <v>312</v>
      </c>
      <c r="W3" s="48" t="s">
        <v>313</v>
      </c>
      <c r="X3" s="48" t="s">
        <v>314</v>
      </c>
      <c r="Y3" s="48" t="s">
        <v>315</v>
      </c>
      <c r="Z3" s="48" t="s">
        <v>316</v>
      </c>
      <c r="AA3" s="48" t="s">
        <v>317</v>
      </c>
      <c r="AB3" s="48" t="s">
        <v>318</v>
      </c>
      <c r="AC3" s="48" t="s">
        <v>319</v>
      </c>
      <c r="AD3" s="48" t="s">
        <v>320</v>
      </c>
      <c r="AE3" s="48" t="s">
        <v>321</v>
      </c>
      <c r="AF3" s="48" t="s">
        <v>322</v>
      </c>
      <c r="AG3" s="48" t="s">
        <v>323</v>
      </c>
      <c r="AH3" s="48" t="s">
        <v>324</v>
      </c>
      <c r="AI3" s="48" t="s">
        <v>325</v>
      </c>
      <c r="AJ3" s="48" t="s">
        <v>326</v>
      </c>
      <c r="AK3" s="48" t="s">
        <v>327</v>
      </c>
      <c r="AL3" s="48" t="s">
        <v>328</v>
      </c>
      <c r="AM3" s="48" t="s">
        <v>329</v>
      </c>
      <c r="AN3" s="48" t="s">
        <v>330</v>
      </c>
      <c r="AO3" s="48" t="s">
        <v>331</v>
      </c>
      <c r="AP3" s="48" t="s">
        <v>332</v>
      </c>
      <c r="AQ3" s="48" t="s">
        <v>333</v>
      </c>
      <c r="AR3" s="48" t="s">
        <v>334</v>
      </c>
      <c r="AS3" s="48" t="s">
        <v>335</v>
      </c>
      <c r="AT3" s="48" t="s">
        <v>336</v>
      </c>
      <c r="AU3" s="48" t="s">
        <v>337</v>
      </c>
      <c r="AV3" s="48" t="s">
        <v>338</v>
      </c>
      <c r="AW3" s="48" t="s">
        <v>339</v>
      </c>
      <c r="AX3" s="48" t="s">
        <v>340</v>
      </c>
      <c r="AY3" s="48" t="s">
        <v>341</v>
      </c>
      <c r="AZ3" s="48" t="s">
        <v>342</v>
      </c>
      <c r="BA3" s="179" t="s">
        <v>343</v>
      </c>
    </row>
    <row r="4">
      <c r="A4" s="323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>
        <v>1.0</v>
      </c>
      <c r="V4" s="57">
        <v>2.0</v>
      </c>
      <c r="W4" s="57">
        <v>3.0</v>
      </c>
      <c r="X4" s="57">
        <v>4.0</v>
      </c>
      <c r="Y4" s="57">
        <v>5.0</v>
      </c>
      <c r="Z4" s="57">
        <v>6.0</v>
      </c>
      <c r="AA4" s="57">
        <v>7.0</v>
      </c>
      <c r="AB4" s="57">
        <v>8.0</v>
      </c>
      <c r="AC4" s="57">
        <v>9.0</v>
      </c>
      <c r="AD4" s="57">
        <v>10.0</v>
      </c>
      <c r="AE4" s="57">
        <v>11.0</v>
      </c>
      <c r="AF4" s="57">
        <v>12.0</v>
      </c>
      <c r="AG4" s="57">
        <v>13.0</v>
      </c>
      <c r="AH4" s="57">
        <v>14.0</v>
      </c>
      <c r="AI4" s="57">
        <v>15.0</v>
      </c>
      <c r="AJ4" s="57">
        <v>16.0</v>
      </c>
      <c r="AK4" s="57">
        <v>17.0</v>
      </c>
      <c r="AL4" s="57">
        <v>18.0</v>
      </c>
      <c r="AM4" s="57">
        <v>19.0</v>
      </c>
      <c r="AN4" s="57">
        <v>20.0</v>
      </c>
      <c r="AO4" s="57">
        <v>21.0</v>
      </c>
      <c r="AP4" s="57">
        <v>22.0</v>
      </c>
      <c r="AQ4" s="57">
        <v>23.0</v>
      </c>
      <c r="AR4" s="57">
        <v>24.0</v>
      </c>
      <c r="AS4" s="48"/>
      <c r="AT4" s="48"/>
      <c r="AU4" s="48"/>
      <c r="AV4" s="48"/>
      <c r="AW4" s="48"/>
      <c r="AX4" s="48"/>
      <c r="AY4" s="48"/>
      <c r="AZ4" s="48"/>
      <c r="BA4" s="179"/>
    </row>
    <row r="5">
      <c r="A5" s="32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325"/>
    </row>
    <row r="6">
      <c r="A6" s="326" t="s">
        <v>344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327"/>
      <c r="T6" s="327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328" t="s">
        <v>345</v>
      </c>
      <c r="AR6" s="328" t="s">
        <v>345</v>
      </c>
      <c r="AS6" s="327"/>
      <c r="AT6" s="327"/>
      <c r="AU6" s="327"/>
      <c r="AV6" s="327"/>
      <c r="AW6" s="327"/>
      <c r="AX6" s="327"/>
      <c r="AY6" s="327"/>
      <c r="AZ6" s="327"/>
      <c r="BA6" s="329"/>
    </row>
    <row r="7">
      <c r="A7" s="32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330"/>
    </row>
    <row r="8">
      <c r="A8" s="323"/>
      <c r="B8" s="5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325"/>
    </row>
    <row r="9">
      <c r="A9" s="326" t="s">
        <v>346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331" t="s">
        <v>347</v>
      </c>
      <c r="S9" s="327"/>
      <c r="T9" s="327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332" t="s">
        <v>348</v>
      </c>
      <c r="AK9" s="333" t="s">
        <v>348</v>
      </c>
      <c r="AL9" s="334" t="s">
        <v>347</v>
      </c>
      <c r="AM9" s="334" t="s">
        <v>347</v>
      </c>
      <c r="AN9" s="334" t="s">
        <v>347</v>
      </c>
      <c r="AO9" s="334" t="s">
        <v>347</v>
      </c>
      <c r="AP9" s="335" t="s">
        <v>349</v>
      </c>
      <c r="AQ9" s="335" t="s">
        <v>349</v>
      </c>
      <c r="AR9" s="336" t="s">
        <v>345</v>
      </c>
      <c r="AS9" s="327"/>
      <c r="AT9" s="327"/>
      <c r="AU9" s="327"/>
      <c r="AV9" s="327"/>
      <c r="AW9" s="327"/>
      <c r="AX9" s="327"/>
      <c r="AY9" s="327"/>
      <c r="AZ9" s="327"/>
      <c r="BA9" s="329"/>
    </row>
    <row r="10">
      <c r="A10" s="32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332"/>
      <c r="AK10" s="19"/>
      <c r="AL10" s="19"/>
      <c r="AM10" s="19"/>
      <c r="AN10" s="19"/>
      <c r="AO10" s="19"/>
      <c r="AP10" s="19"/>
      <c r="AQ10" s="19"/>
      <c r="AR10" s="336"/>
      <c r="AS10" s="19"/>
      <c r="AT10" s="19"/>
      <c r="AU10" s="19"/>
      <c r="AV10" s="19"/>
      <c r="AW10" s="19"/>
      <c r="AX10" s="19"/>
      <c r="AY10" s="19"/>
      <c r="AZ10" s="19"/>
      <c r="BA10" s="330"/>
    </row>
    <row r="11">
      <c r="A11" s="323"/>
      <c r="B11" s="50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325"/>
    </row>
    <row r="12">
      <c r="A12" s="326" t="s">
        <v>350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331" t="s">
        <v>348</v>
      </c>
      <c r="Q12" s="331" t="s">
        <v>348</v>
      </c>
      <c r="R12" s="336" t="s">
        <v>345</v>
      </c>
      <c r="S12" s="327"/>
      <c r="T12" s="327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31" t="s">
        <v>348</v>
      </c>
      <c r="AH12" s="331" t="s">
        <v>348</v>
      </c>
      <c r="AI12" s="331" t="s">
        <v>348</v>
      </c>
      <c r="AJ12" s="331" t="s">
        <v>348</v>
      </c>
      <c r="AK12" s="331" t="s">
        <v>351</v>
      </c>
      <c r="AL12" s="331" t="s">
        <v>351</v>
      </c>
      <c r="AM12" s="335" t="s">
        <v>352</v>
      </c>
      <c r="AN12" s="335" t="s">
        <v>352</v>
      </c>
      <c r="AO12" s="335" t="s">
        <v>352</v>
      </c>
      <c r="AP12" s="335" t="s">
        <v>352</v>
      </c>
      <c r="AQ12" s="335" t="s">
        <v>352</v>
      </c>
      <c r="AR12" s="335" t="s">
        <v>352</v>
      </c>
      <c r="AS12" s="337" t="s">
        <v>345</v>
      </c>
      <c r="AT12" s="327"/>
      <c r="AU12" s="327"/>
      <c r="AV12" s="327"/>
      <c r="AW12" s="327"/>
      <c r="AX12" s="327"/>
      <c r="AY12" s="327"/>
      <c r="AZ12" s="327"/>
      <c r="BA12" s="329"/>
    </row>
    <row r="13">
      <c r="A13" s="32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36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330"/>
    </row>
    <row r="14">
      <c r="A14" s="323"/>
      <c r="B14" s="5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325"/>
    </row>
    <row r="15">
      <c r="A15" s="326" t="s">
        <v>353</v>
      </c>
      <c r="B15" s="54"/>
      <c r="C15" s="54"/>
      <c r="D15" s="54"/>
      <c r="E15" s="54"/>
      <c r="F15" s="54"/>
      <c r="G15" s="54"/>
      <c r="H15" s="54"/>
      <c r="I15" s="54"/>
      <c r="J15" s="54"/>
      <c r="K15" s="331" t="s">
        <v>351</v>
      </c>
      <c r="L15" s="331" t="s">
        <v>351</v>
      </c>
      <c r="M15" s="331" t="s">
        <v>351</v>
      </c>
      <c r="N15" s="338" t="s">
        <v>354</v>
      </c>
      <c r="O15" s="338" t="s">
        <v>354</v>
      </c>
      <c r="P15" s="338" t="s">
        <v>354</v>
      </c>
      <c r="Q15" s="338" t="s">
        <v>354</v>
      </c>
      <c r="R15" s="339"/>
      <c r="S15" s="327"/>
      <c r="T15" s="327"/>
      <c r="U15" s="54"/>
      <c r="V15" s="54"/>
      <c r="W15" s="54"/>
      <c r="X15" s="54"/>
      <c r="Y15" s="54"/>
      <c r="Z15" s="54"/>
      <c r="AA15" s="54"/>
      <c r="AB15" s="54"/>
      <c r="AC15" s="54"/>
      <c r="AD15" s="331" t="s">
        <v>355</v>
      </c>
      <c r="AE15" s="334" t="s">
        <v>356</v>
      </c>
      <c r="AF15" s="335" t="s">
        <v>357</v>
      </c>
      <c r="AG15" s="335" t="s">
        <v>358</v>
      </c>
      <c r="AH15" s="339" t="s">
        <v>345</v>
      </c>
      <c r="AI15" s="340" t="s">
        <v>359</v>
      </c>
      <c r="AJ15" s="340" t="s">
        <v>359</v>
      </c>
      <c r="AK15" s="341" t="s">
        <v>359</v>
      </c>
      <c r="AL15" s="341" t="s">
        <v>359</v>
      </c>
      <c r="AM15" s="342"/>
      <c r="AN15" s="342"/>
      <c r="AO15" s="342"/>
      <c r="AP15" s="342"/>
      <c r="AQ15" s="342"/>
      <c r="AR15" s="342"/>
      <c r="AS15" s="54"/>
      <c r="AT15" s="54"/>
      <c r="AU15" s="54"/>
      <c r="AV15" s="54"/>
      <c r="AW15" s="54"/>
      <c r="AX15" s="54"/>
      <c r="AY15" s="54"/>
      <c r="AZ15" s="54"/>
      <c r="BA15" s="343"/>
    </row>
    <row r="16">
      <c r="A16" s="344"/>
      <c r="B16" s="345"/>
      <c r="C16" s="345"/>
      <c r="D16" s="345"/>
      <c r="E16" s="345"/>
      <c r="F16" s="345"/>
      <c r="G16" s="345"/>
      <c r="H16" s="345"/>
      <c r="I16" s="345"/>
      <c r="J16" s="345"/>
      <c r="K16" s="19"/>
      <c r="L16" s="19"/>
      <c r="M16" s="19"/>
      <c r="N16" s="19"/>
      <c r="O16" s="19"/>
      <c r="P16" s="19"/>
      <c r="Q16" s="19"/>
      <c r="R16" s="19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19"/>
      <c r="AF16" s="19"/>
      <c r="AG16" s="19"/>
      <c r="AH16" s="19"/>
      <c r="AI16" s="19"/>
      <c r="AJ16" s="19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6"/>
    </row>
    <row r="19">
      <c r="D19" s="347"/>
      <c r="F19" s="348" t="s">
        <v>360</v>
      </c>
      <c r="M19" s="332"/>
      <c r="O19" s="348" t="s">
        <v>361</v>
      </c>
    </row>
    <row r="21" ht="15.75" customHeight="1">
      <c r="D21" s="336"/>
      <c r="F21" s="348" t="s">
        <v>362</v>
      </c>
      <c r="M21" s="349"/>
      <c r="O21" s="348" t="s">
        <v>363</v>
      </c>
    </row>
    <row r="22" ht="15.75" customHeight="1"/>
    <row r="23" ht="15.75" customHeight="1">
      <c r="D23" s="350"/>
      <c r="F23" s="348" t="s">
        <v>364</v>
      </c>
      <c r="M23" s="351"/>
      <c r="O23" s="348" t="s">
        <v>365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5">
    <mergeCell ref="H9:H10"/>
    <mergeCell ref="I9:I10"/>
    <mergeCell ref="J9:J10"/>
    <mergeCell ref="K9:K10"/>
    <mergeCell ref="L9:L10"/>
    <mergeCell ref="M9:M10"/>
    <mergeCell ref="N9:N10"/>
    <mergeCell ref="O9:O10"/>
    <mergeCell ref="O12:O13"/>
    <mergeCell ref="P12:P13"/>
    <mergeCell ref="Q12:Q13"/>
    <mergeCell ref="P9:P10"/>
    <mergeCell ref="Q9:Q10"/>
    <mergeCell ref="F9:F10"/>
    <mergeCell ref="G9:G10"/>
    <mergeCell ref="A12:A13"/>
    <mergeCell ref="B12:B13"/>
    <mergeCell ref="C12:C13"/>
    <mergeCell ref="D12:D13"/>
    <mergeCell ref="E12:E13"/>
    <mergeCell ref="R9:R10"/>
    <mergeCell ref="S9:S10"/>
    <mergeCell ref="S12:S13"/>
    <mergeCell ref="T12:T13"/>
    <mergeCell ref="U12:U13"/>
    <mergeCell ref="V12:V13"/>
    <mergeCell ref="W12:W13"/>
    <mergeCell ref="AJ15:AJ16"/>
    <mergeCell ref="AK15:AK16"/>
    <mergeCell ref="AL15:AL16"/>
    <mergeCell ref="AM15:AM16"/>
    <mergeCell ref="AN15:AN16"/>
    <mergeCell ref="AO15:AO16"/>
    <mergeCell ref="AP15:AP16"/>
    <mergeCell ref="AX15:AX16"/>
    <mergeCell ref="AY15:AY16"/>
    <mergeCell ref="AZ15:AZ16"/>
    <mergeCell ref="BA15:BA16"/>
    <mergeCell ref="AQ15:AQ16"/>
    <mergeCell ref="AR15:AR16"/>
    <mergeCell ref="AS15:AS16"/>
    <mergeCell ref="AT15:AT16"/>
    <mergeCell ref="AU15:AU16"/>
    <mergeCell ref="AV15:AV16"/>
    <mergeCell ref="AW15:AW16"/>
    <mergeCell ref="M12:M13"/>
    <mergeCell ref="N12:N13"/>
    <mergeCell ref="F12:F13"/>
    <mergeCell ref="G12:G13"/>
    <mergeCell ref="H12:H13"/>
    <mergeCell ref="I12:I13"/>
    <mergeCell ref="J12:J13"/>
    <mergeCell ref="K12:K13"/>
    <mergeCell ref="L12:L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I6:AI7"/>
    <mergeCell ref="AJ6:AJ7"/>
    <mergeCell ref="AB6:AB7"/>
    <mergeCell ref="AC6:AC7"/>
    <mergeCell ref="AD6:AD7"/>
    <mergeCell ref="AE6:AE7"/>
    <mergeCell ref="AF6:AF7"/>
    <mergeCell ref="AG6:AG7"/>
    <mergeCell ref="AH6:AH7"/>
    <mergeCell ref="AR6:AR7"/>
    <mergeCell ref="AS6:AS7"/>
    <mergeCell ref="AK6:AK7"/>
    <mergeCell ref="AL6:AL7"/>
    <mergeCell ref="AM6:AM7"/>
    <mergeCell ref="AN6:AN7"/>
    <mergeCell ref="AO6:AO7"/>
    <mergeCell ref="AP6:AP7"/>
    <mergeCell ref="AQ6:AQ7"/>
    <mergeCell ref="AG1:AI1"/>
    <mergeCell ref="AJ1:AJ2"/>
    <mergeCell ref="AK1:AN1"/>
    <mergeCell ref="AO1:AR1"/>
    <mergeCell ref="AS1:AS2"/>
    <mergeCell ref="AT1:AV1"/>
    <mergeCell ref="AW1:AW2"/>
    <mergeCell ref="AX1:BA1"/>
    <mergeCell ref="O1:R1"/>
    <mergeCell ref="T1:V1"/>
    <mergeCell ref="W1:W2"/>
    <mergeCell ref="X1:Z1"/>
    <mergeCell ref="AA1:AA2"/>
    <mergeCell ref="AB1:AE1"/>
    <mergeCell ref="AF1:AF2"/>
    <mergeCell ref="B1:E1"/>
    <mergeCell ref="F1:F2"/>
    <mergeCell ref="G1:I1"/>
    <mergeCell ref="J1:J2"/>
    <mergeCell ref="K1:N1"/>
    <mergeCell ref="S1:S2"/>
    <mergeCell ref="A5:BA5"/>
    <mergeCell ref="A1:A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T6:AT7"/>
    <mergeCell ref="AU6:AU7"/>
    <mergeCell ref="AV6:AV7"/>
    <mergeCell ref="AW6:AW7"/>
    <mergeCell ref="AX6:AX7"/>
    <mergeCell ref="AY6:AY7"/>
    <mergeCell ref="AZ6:AZ7"/>
    <mergeCell ref="AX9:AX10"/>
    <mergeCell ref="AY9:AY10"/>
    <mergeCell ref="AZ9:AZ10"/>
    <mergeCell ref="BA9:BA10"/>
    <mergeCell ref="BA6:BA7"/>
    <mergeCell ref="B8:BA8"/>
    <mergeCell ref="A9:A10"/>
    <mergeCell ref="B9:B10"/>
    <mergeCell ref="C9:C10"/>
    <mergeCell ref="D9:D10"/>
    <mergeCell ref="E9:E10"/>
    <mergeCell ref="B11:BA11"/>
    <mergeCell ref="AH9:AH10"/>
    <mergeCell ref="AI9:AI10"/>
    <mergeCell ref="AK9:AK10"/>
    <mergeCell ref="AL9:AL10"/>
    <mergeCell ref="AM9:AM10"/>
    <mergeCell ref="AN9:AN10"/>
    <mergeCell ref="AO9:AO10"/>
    <mergeCell ref="AP9:AP10"/>
    <mergeCell ref="AQ9:AQ10"/>
    <mergeCell ref="AS9:AS10"/>
    <mergeCell ref="AT9:AT10"/>
    <mergeCell ref="AU9:AU10"/>
    <mergeCell ref="AV9:AV10"/>
    <mergeCell ref="AW9:AW10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Z12:AZ13"/>
    <mergeCell ref="BA12:BA13"/>
    <mergeCell ref="AS12:AS13"/>
    <mergeCell ref="AT12:AT13"/>
    <mergeCell ref="AU12:AU13"/>
    <mergeCell ref="AV12:AV13"/>
    <mergeCell ref="AW12:AW13"/>
    <mergeCell ref="AX12:AX13"/>
    <mergeCell ref="AY12:AY13"/>
    <mergeCell ref="B14:BA14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2018-04-12T05:09:20Z</dcterms:created>
  <dc:creator>1</dc:creator>
</cp:coreProperties>
</file>